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<sst xmlns="http://schemas.openxmlformats.org/spreadsheetml/2006/main" count="313" uniqueCount="215">
  <si>
    <t>附件1：</t>
  </si>
  <si>
    <t>柳梧新区2019年统筹整合资金来源及支出表</t>
  </si>
  <si>
    <r>
      <t>填报单位（盖章）：</t>
    </r>
    <r>
      <rPr>
        <u val="single"/>
        <sz val="12"/>
        <color indexed="8"/>
        <rFont val="仿宋"/>
        <family val="3"/>
      </rPr>
      <t xml:space="preserve"> 柳梧新区</t>
    </r>
    <r>
      <rPr>
        <sz val="12"/>
        <color indexed="8"/>
        <rFont val="仿宋"/>
        <family val="3"/>
      </rPr>
      <t xml:space="preserve">财政局 、扶贫办         </t>
    </r>
  </si>
  <si>
    <t>单位：万元</t>
  </si>
  <si>
    <t>序号</t>
  </si>
  <si>
    <t>财政资金名称</t>
  </si>
  <si>
    <t>2018年度资金（万元）</t>
  </si>
  <si>
    <t>备    注</t>
  </si>
  <si>
    <t>总规模</t>
  </si>
  <si>
    <t>贫困县整合资金规模</t>
  </si>
  <si>
    <t>贫困县计划整合资金规模</t>
  </si>
  <si>
    <t>贫困县已整合资金规模</t>
  </si>
  <si>
    <t>栏次</t>
  </si>
  <si>
    <t>2≥3</t>
  </si>
  <si>
    <t>4＞5</t>
  </si>
  <si>
    <t>5≥6</t>
  </si>
  <si>
    <t>一</t>
  </si>
  <si>
    <t>中央财政资金小计</t>
  </si>
  <si>
    <t>财政专项扶贫资金</t>
  </si>
  <si>
    <r>
      <t>144.1拉财农指2019</t>
    </r>
    <r>
      <rPr>
        <sz val="10"/>
        <color indexed="8"/>
        <rFont val="宋体"/>
        <family val="0"/>
      </rPr>
      <t>[5]</t>
    </r>
    <r>
      <rPr>
        <sz val="10"/>
        <color indexed="8"/>
        <rFont val="宋体"/>
        <family val="0"/>
      </rPr>
      <t xml:space="preserve">号     43.22拉财农指2019[150]号   </t>
    </r>
  </si>
  <si>
    <t>水利发展资金（农田水利设施建设、水土保持补助、江河湖库综合整治以及山洪灾害防治资金）</t>
  </si>
  <si>
    <t>拉财农指[2019]29、30、31、32号</t>
  </si>
  <si>
    <t>农业生产发展资金（现代农业生产发展资金、农业技术推广与服务补助资金等）</t>
  </si>
  <si>
    <t>林业改革补助资金（含天保和森林管护补助）</t>
  </si>
  <si>
    <t>农业综合开发补助资金</t>
  </si>
  <si>
    <t>提前告知林业改革发展资金-森林管护补助1740万元。中央重点生态功能区转移支付360万元、拉财农指[2019]28号</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</si>
  <si>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</si>
  <si>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</si>
  <si>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</si>
  <si>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</si>
  <si>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</si>
  <si>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</si>
  <si>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</si>
  <si>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</si>
  <si>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</si>
  <si>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</si>
  <si>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</si>
  <si>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</si>
  <si>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</si>
  <si>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</si>
  <si>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</si>
  <si>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</si>
  <si>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二</t>
  </si>
  <si>
    <t>自治区财政资金小计</t>
  </si>
  <si>
    <t>80拉财农指2019[11]号     46.45拉财农指2019[150]号   柳梧乡达东村小型蔬菜及 商品零售市13.77万元            柳梧乡达东村奶牛采购项目100万元                     奶牛厂区优化12.68万元</t>
  </si>
  <si>
    <t>水利发展资金（农田水利设施建设、水土保持补助资金）</t>
  </si>
  <si>
    <r>
      <t>拉农指2019[150]号        柳梧乡德阳村购买157</t>
    </r>
    <r>
      <rPr>
        <sz val="10"/>
        <color indexed="8"/>
        <rFont val="SimSun"/>
        <family val="0"/>
      </rPr>
      <t>㎡</t>
    </r>
    <r>
      <rPr>
        <sz val="10"/>
        <color indexed="8"/>
        <rFont val="宋体"/>
        <family val="0"/>
      </rPr>
      <t>商品房420万元。柳梧新区机场沿线大型广告位（炮筒）建设项目300万元   柳梧乡达东村小型蔬菜及商品零售市场</t>
    </r>
  </si>
  <si>
    <t xml:space="preserve">拉财农指2019[166]号 </t>
  </si>
  <si>
    <t>林业改革发展资金（含林业产业及防沙治沙）</t>
  </si>
  <si>
    <t>林业产业和木本油料生产扶持资金</t>
  </si>
  <si>
    <t>土地整治和高标准农田建设（含土地跨省交易收益）</t>
  </si>
  <si>
    <r>
      <t>年初预算提前告知农业资源及生态保护资金3</t>
    </r>
    <r>
      <rPr>
        <sz val="10"/>
        <color indexed="8"/>
        <rFont val="宋体"/>
        <family val="0"/>
      </rPr>
      <t>00万元。拉财农指</t>
    </r>
    <r>
      <rPr>
        <sz val="10"/>
        <color indexed="8"/>
        <rFont val="宋体"/>
        <family val="0"/>
      </rPr>
      <t>[2019]28号</t>
    </r>
  </si>
  <si>
    <t>农牧民技能培训补助经费</t>
  </si>
  <si>
    <t>应用技术研究与开发（支持脱贫攻坚）</t>
  </si>
  <si>
    <t>其他农业生产发展</t>
  </si>
  <si>
    <t>旅游发展资金</t>
  </si>
  <si>
    <t>彩票公益金支持扶贫资金</t>
  </si>
  <si>
    <t>其他涉农资金（盘活资金）</t>
  </si>
  <si>
    <t xml:space="preserve">拉财农指2019[16]号 </t>
  </si>
  <si>
    <t>三</t>
  </si>
  <si>
    <t>地（市）级资金小计</t>
  </si>
  <si>
    <r>
      <t>1</t>
    </r>
    <r>
      <rPr>
        <sz val="10"/>
        <color indexed="63"/>
        <rFont val="宋体"/>
        <family val="0"/>
      </rPr>
      <t>0000万元在年初预算中提前告知县区、拉财农指[2019]73号</t>
    </r>
  </si>
  <si>
    <t>农牧业专项资金</t>
  </si>
  <si>
    <t>林业发展资金</t>
  </si>
  <si>
    <t>水利发展资金</t>
  </si>
  <si>
    <t>技能及就业培训资金</t>
  </si>
  <si>
    <t>农业科技发展资金</t>
  </si>
  <si>
    <t>拉财农指[2019]73号、拉财农指[2019]22号</t>
  </si>
  <si>
    <t>四</t>
  </si>
  <si>
    <t>县（区）级资金小计</t>
  </si>
  <si>
    <t xml:space="preserve">拉财农指2019[3]号         生态岗位资金15.78    </t>
  </si>
  <si>
    <t>五</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</si>
  <si>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</si>
  <si>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</si>
  <si>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</si>
  <si>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</si>
  <si>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</si>
  <si>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</si>
  <si>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</si>
  <si>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</si>
  <si>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</si>
  <si>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附件2：</t>
  </si>
  <si>
    <t>柳梧新区2019年脱贫攻坚整合资金项目投资计划明细表</t>
  </si>
  <si>
    <t>填报单位：柳梧新区财政局、扶贫办</t>
  </si>
  <si>
    <t xml:space="preserve">                            单位：万元</t>
  </si>
  <si>
    <t>县（区）乡、镇名称</t>
  </si>
  <si>
    <t>项目名称</t>
  </si>
  <si>
    <t>建设地点（所在乡村名）</t>
  </si>
  <si>
    <t>项目建设内容</t>
  </si>
  <si>
    <t>项目主管部门</t>
  </si>
  <si>
    <t>项目责任人</t>
  </si>
  <si>
    <t>项目期限（月）</t>
  </si>
  <si>
    <t>财政资金来源及金额</t>
  </si>
  <si>
    <t>投资计划（万元）</t>
  </si>
  <si>
    <t>项目预计年均实现收益（万元）</t>
  </si>
  <si>
    <t>项目受益群众户（户）</t>
  </si>
  <si>
    <t>项目受益总人口（人）</t>
  </si>
  <si>
    <t>其中</t>
  </si>
  <si>
    <t>备注（还款主题</t>
  </si>
  <si>
    <t>资金来原名称</t>
  </si>
  <si>
    <t>金额（万元）</t>
  </si>
  <si>
    <t>总投资</t>
  </si>
  <si>
    <t>中央财政资金</t>
  </si>
  <si>
    <t>自治区财政资金</t>
  </si>
  <si>
    <t>地（市）级资金</t>
  </si>
  <si>
    <t>县本集资金</t>
  </si>
  <si>
    <t>援藏资金</t>
  </si>
  <si>
    <t>项目单位自筹（含贷款）</t>
  </si>
  <si>
    <t>受益贫困户数</t>
  </si>
  <si>
    <t>受益贫困人口数</t>
  </si>
  <si>
    <t>脱贫贫困人数</t>
  </si>
  <si>
    <t>行次</t>
  </si>
  <si>
    <t>合计</t>
  </si>
  <si>
    <t>一、生产发展（含产业项目）类</t>
  </si>
  <si>
    <t>柳梧新区</t>
  </si>
  <si>
    <t>扶持壮大德阳村集体经济发展项目</t>
  </si>
  <si>
    <t>柳梧新区柳梧街道办德阳村</t>
  </si>
  <si>
    <t>购买157㎡的商品房，村委会享有经营权、管理权等，相关收益作为村委会集体经济收入。</t>
  </si>
  <si>
    <t>柳梧街道办</t>
  </si>
  <si>
    <t>格桑多布杰</t>
  </si>
  <si>
    <t>2019年6月-2019年12月</t>
  </si>
  <si>
    <t>中央财政资金20万元自治区财政资金400万元</t>
  </si>
  <si>
    <t>柳梧乡达东村奶牛采购项目</t>
  </si>
  <si>
    <t>柳梧新区柳梧街道办达东村</t>
  </si>
  <si>
    <t>由达东村委会指导农牧民组织生产，购买100头牛，建成后作为达东村旅游项目的供应链，实现增收就业双赢</t>
  </si>
  <si>
    <t xml:space="preserve">         自治区财政资金100万元</t>
  </si>
  <si>
    <t>w</t>
  </si>
  <si>
    <t>柳梧乡达东村商品零售市场建设项目</t>
  </si>
  <si>
    <r>
      <t>新建200</t>
    </r>
    <r>
      <rPr>
        <sz val="10"/>
        <rFont val="SimSun"/>
        <family val="0"/>
      </rPr>
      <t>㎡的商品房，由乡政府为主题实施建设，建成后移交村委会统一经营，作为村集体经济收入，稳步增加群众收入。</t>
    </r>
  </si>
  <si>
    <t>自治区水利发展资金73.38万元</t>
  </si>
  <si>
    <t>柳梧新区机场沿线大型广告位（炮筒）建设项目</t>
  </si>
  <si>
    <t>柳梧新区柳梧街道办</t>
  </si>
  <si>
    <t>该项目建设地点为高速路沿线，借助柳梧新区区位优势，在高速路沿线建设广告牌，建设6个广告牌。</t>
  </si>
  <si>
    <t>自治区水利发展资金300万元</t>
  </si>
  <si>
    <t>柳梧新区（北组团）城市龙门架项目</t>
  </si>
  <si>
    <t>柳梧新区北组团</t>
  </si>
  <si>
    <t>该项目建设地点为柳梧新区北组团，作为搬迁群众的集体收益，建设5个龙门架</t>
  </si>
  <si>
    <t>达娃曲桑</t>
  </si>
  <si>
    <t>拉萨市财政专项扶贫资金259.39万元</t>
  </si>
  <si>
    <t>柳梧乡奶牛场区优化项目</t>
  </si>
  <si>
    <t>该项目建设饲草储存库、青贮窖、给水泵房、污水化处理设施、牛道 饲草储存库593.2㎡、水泵房49.64㎡、青贮窖410㎡</t>
  </si>
  <si>
    <t>2019年5月-2019年12月</t>
  </si>
  <si>
    <r>
      <t>中央财政资金187.32万元  自治区财政资金</t>
    </r>
    <r>
      <rPr>
        <sz val="8"/>
        <rFont val="宋体"/>
        <family val="0"/>
      </rPr>
      <t>12.68</t>
    </r>
    <r>
      <rPr>
        <sz val="9"/>
        <rFont val="宋体"/>
        <family val="0"/>
      </rPr>
      <t>万元
县级财政资金187万元</t>
    </r>
  </si>
  <si>
    <t>柳梧乡达东村奶牛采购项目配套项目</t>
  </si>
  <si>
    <t>扶持壮大康乐居委会集体经济发展项目二期</t>
  </si>
  <si>
    <t>柳梧新区柳梧街道办康乐居委会</t>
  </si>
  <si>
    <t>购买商品房70㎡，商品房收益将作为居委会集体经济收入来源之一</t>
  </si>
  <si>
    <t>朱胜军</t>
  </si>
  <si>
    <t>2019年10月-2019年11月</t>
  </si>
  <si>
    <t>拉萨市财政专项扶贫资金202.94万元</t>
  </si>
  <si>
    <t>柳梧乡达东村饲草种植基地工程建设项目</t>
  </si>
  <si>
    <t>新建饲草种植基地.开荒土地300亩</t>
  </si>
  <si>
    <t>2019年3月-2019年5月</t>
  </si>
  <si>
    <t>县级财政专项扶贫资金300万元</t>
  </si>
  <si>
    <t>二、农村基础设施类</t>
  </si>
  <si>
    <t>柳梧乡达东村环路两侧绿化、量化工程建设项目</t>
  </si>
  <si>
    <t>达东村</t>
  </si>
  <si>
    <t>环形道路3.55公里，进行绿化亮化，沿道路2侧种植1500棵榆树；太阳能路灯200盏</t>
  </si>
  <si>
    <t>柳梧乡人民政府</t>
  </si>
  <si>
    <t>2019年8月-10月</t>
  </si>
  <si>
    <t>县级财政专项扶贫资金</t>
  </si>
  <si>
    <t>建设期以工代赈群众收益86万</t>
  </si>
  <si>
    <t>柳梧乡柳梧村响冲小区环境提升改造工程建设项目</t>
  </si>
  <si>
    <t>改善优化响冲小区居住环境</t>
  </si>
  <si>
    <t>2019年完成</t>
  </si>
  <si>
    <t>柳梧乡德阳村经济林铺设滴灌项目</t>
  </si>
  <si>
    <t>德阳村</t>
  </si>
  <si>
    <t>经济林范围内铺设滴灌，铺设满足200亩</t>
  </si>
  <si>
    <t>2019年4月-7月</t>
  </si>
  <si>
    <t>经济林项目配套建设，确保经济林科学管理</t>
  </si>
  <si>
    <t xml:space="preserve">柳梧乡德阳村部分荒山及荒地绿化项目（另称：德阳村荒山造林项目） </t>
  </si>
  <si>
    <t>该项目种植12000株香花槐、新疆杨、杨子松、油松，约150亩山坡荒地客土、种植；配套水利设施</t>
  </si>
  <si>
    <t>2019年6月开工8月</t>
  </si>
  <si>
    <t>建设期以工代赈群总收益120万</t>
  </si>
  <si>
    <t xml:space="preserve"> 柳梧乡德阳村原采石场生态修复项目</t>
  </si>
  <si>
    <t>该项目对以破坏生态进行修复</t>
  </si>
  <si>
    <t>三、生态保护类</t>
  </si>
  <si>
    <t>林业系统生态保护岗位</t>
  </si>
  <si>
    <t>柳   梧  乡</t>
  </si>
  <si>
    <t>严格按照相关文件，选报符合条件的100名护林员，做好辖区内公益林看护工作，巩固脱贫成果，增加群众收入。</t>
  </si>
  <si>
    <t>柳梧乡政府</t>
  </si>
  <si>
    <t>2019年1月-12月</t>
  </si>
  <si>
    <t>自治区农业资源及生态保护补助资金（含草奖补助）</t>
  </si>
  <si>
    <t>草原监督员和护渔岗位</t>
  </si>
  <si>
    <t>严格按照相关文件，选报符合条件的100名草原监督员，做好辖区内草原防火工作，巩固脱贫成果，增加群众收入。</t>
  </si>
  <si>
    <t>农村公路养护员岗位</t>
  </si>
  <si>
    <t>严格按照相关文件，选报符合条件的50名农村公路养护员员，巩固脱贫成果，增加群众收入。</t>
  </si>
  <si>
    <t>城镇保洁员和村级环保监督员岗位</t>
  </si>
  <si>
    <t>严格按照相关文件，选报符合条件的43名城镇保洁员和环保监督员对辖区内卫生环境进行巡逻检查，巩固脱贫成果，增加群众收入。</t>
  </si>
  <si>
    <t>四、政策补助类</t>
  </si>
  <si>
    <t>五、其他类</t>
  </si>
  <si>
    <t xml:space="preserve">   附件3</t>
  </si>
  <si>
    <t>2019年贫困县涉农资金整合工作示范先统计表</t>
  </si>
  <si>
    <t xml:space="preserve">              单位：万元</t>
  </si>
  <si>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</si>
  <si>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</si>
  <si>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</si>
  <si>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</si>
  <si>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</si>
  <si>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</si>
  <si>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</si>
  <si>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</si>
  <si>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</si>
  <si>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</si>
  <si>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</si>
  <si>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2018年中央和自治区财政资金规模</t>
  </si>
  <si>
    <t>2019年整合范围资金总规模  （万元）</t>
  </si>
  <si>
    <t>2019年计划整合资金规模   （万元）</t>
  </si>
  <si>
    <t>2019年已整合规模           （万元）</t>
  </si>
  <si>
    <t>中央</t>
  </si>
  <si>
    <t>省级</t>
  </si>
  <si>
    <t>地 市 级</t>
  </si>
  <si>
    <t>县级</t>
  </si>
  <si>
    <t>地市级</t>
  </si>
  <si>
    <t>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</si>
</sst>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4">
    <font>
      <sz val="11"/>
      <color indexed="8"/>
      <name val="宋体"/>
      <family val="0"/>
    </font>
    <font>
      <sz val="11"/>
      <name val="宋体"/>
      <family val="0"/>
    </font>
    <font>
      <sz val="20"/>
      <color indexed="8"/>
      <name val="宋体"/>
      <family val="0"/>
    </font>
    <font>
      <sz val="9"/>
      <color indexed="8"/>
      <name val="宋体"/>
      <family val="0"/>
    </font>
    <font>
      <sz val="9"/>
      <color indexed="8"/>
      <name val="Calibri"/>
      <family val="2"/>
    </font>
    <font>
      <sz val="9"/>
      <name val="仿宋"/>
      <family val="3"/>
    </font>
    <font>
      <b/>
      <sz val="9"/>
      <color indexed="8"/>
      <name val="宋体"/>
      <family val="0"/>
    </font>
    <font>
      <b/>
      <sz val="11"/>
      <color indexed="8"/>
      <name val="宋体"/>
      <family val="0"/>
    </font>
    <font>
      <sz val="11"/>
      <color indexed="10"/>
      <name val="宋体"/>
      <family val="0"/>
    </font>
    <font>
      <b/>
      <sz val="18"/>
      <name val="宋体"/>
      <family val="0"/>
    </font>
    <font>
      <sz val="10"/>
      <name val="宋体"/>
      <family val="0"/>
    </font>
    <font>
      <b/>
      <sz val="9"/>
      <name val="宋体"/>
      <family val="0"/>
    </font>
    <font>
      <sz val="10"/>
      <name val="方正楷体_GBK"/>
      <family val="0"/>
    </font>
    <font>
      <b/>
      <sz val="10"/>
      <name val="宋体"/>
      <family val="0"/>
    </font>
    <font>
      <sz val="9"/>
      <name val="宋体"/>
      <family val="0"/>
    </font>
    <font>
      <sz val="9"/>
      <name val="方正楷体_GBK"/>
      <family val="0"/>
    </font>
    <font>
      <b/>
      <sz val="11"/>
      <name val="宋体"/>
      <family val="0"/>
    </font>
    <font>
      <sz val="10"/>
      <color indexed="63"/>
      <name val="宋体"/>
      <family val="0"/>
    </font>
    <font>
      <b/>
      <sz val="10"/>
      <color indexed="63"/>
      <name val="宋体"/>
      <family val="0"/>
    </font>
    <font>
      <b/>
      <sz val="12"/>
      <color indexed="8"/>
      <name val="方正小标宋简体"/>
      <family val="0"/>
    </font>
    <font>
      <b/>
      <sz val="11"/>
      <color indexed="63"/>
      <name val="宋体"/>
      <family val="0"/>
    </font>
    <font>
      <sz val="10"/>
      <color indexed="8"/>
      <name val="仿宋"/>
      <family val="3"/>
    </font>
    <font>
      <sz val="12"/>
      <color indexed="63"/>
      <name val="仿宋"/>
      <family val="3"/>
    </font>
    <font>
      <b/>
      <sz val="16"/>
      <color indexed="8"/>
      <name val="方正小标宋简体"/>
      <family val="0"/>
    </font>
    <font>
      <sz val="12"/>
      <color indexed="8"/>
      <name val="仿宋"/>
      <family val="3"/>
    </font>
    <font>
      <sz val="11"/>
      <color indexed="8"/>
      <name val="方正小标宋简体"/>
      <family val="0"/>
    </font>
    <font>
      <sz val="11"/>
      <color indexed="8"/>
      <name val="仿宋"/>
      <family val="3"/>
    </font>
    <font>
      <sz val="10"/>
      <color indexed="8"/>
      <name val="宋体"/>
      <family val="0"/>
    </font>
    <font>
      <b/>
      <sz val="10"/>
      <color indexed="8"/>
      <name val="宋体"/>
      <family val="0"/>
    </font>
    <font>
      <sz val="9"/>
      <color indexed="8"/>
      <name val="方正楷体_GBK"/>
      <family val="0"/>
    </font>
    <font>
      <u val="single"/>
      <sz val="11"/>
      <color indexed="12"/>
      <name val="宋体"/>
      <family val="0"/>
    </font>
    <font>
      <i/>
      <sz val="11"/>
      <color indexed="23"/>
      <name val="宋体"/>
      <family val="0"/>
    </font>
    <font>
      <b/>
      <sz val="11"/>
      <color indexed="62"/>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b/>
      <sz val="15"/>
      <color indexed="62"/>
      <name val="宋体"/>
      <family val="0"/>
    </font>
    <font>
      <b/>
      <sz val="11"/>
      <color indexed="52"/>
      <name val="宋体"/>
      <family val="0"/>
    </font>
    <font>
      <sz val="12"/>
      <name val="宋体"/>
      <family val="0"/>
    </font>
    <font>
      <u val="single"/>
      <sz val="11"/>
      <color indexed="20"/>
      <name val="宋体"/>
      <family val="0"/>
    </font>
    <font>
      <sz val="11"/>
      <color indexed="52"/>
      <name val="宋体"/>
      <family val="0"/>
    </font>
    <font>
      <b/>
      <sz val="11"/>
      <color indexed="9"/>
      <name val="宋体"/>
      <family val="0"/>
    </font>
    <font>
      <b/>
      <sz val="13"/>
      <color indexed="62"/>
      <name val="宋体"/>
      <family val="0"/>
    </font>
    <font>
      <b/>
      <sz val="18"/>
      <color indexed="62"/>
      <name val="宋体"/>
      <family val="0"/>
    </font>
    <font>
      <sz val="10"/>
      <name val="SimSun"/>
      <family val="0"/>
    </font>
    <font>
      <sz val="8"/>
      <name val="宋体"/>
      <family val="0"/>
    </font>
    <font>
      <u val="single"/>
      <sz val="12"/>
      <color indexed="8"/>
      <name val="仿宋"/>
      <family val="3"/>
    </font>
    <font>
      <sz val="10"/>
      <color indexed="8"/>
      <name val="SimSun"/>
      <family val="0"/>
    </font>
    <font>
      <sz val="9"/>
      <color rgb="FF000000"/>
      <name val="Calibri"/>
      <family val="2"/>
    </font>
    <font>
      <sz val="11"/>
      <color rgb="FFFF0000"/>
      <name val="宋体"/>
      <family val="0"/>
    </font>
    <font>
      <sz val="11"/>
      <color theme="1"/>
      <name val="宋体"/>
      <family val="0"/>
    </font>
    <font>
      <b/>
      <sz val="16"/>
      <color rgb="FF000000"/>
      <name val="方正小标宋简体"/>
      <family val="0"/>
    </font>
    <font>
      <sz val="12"/>
      <color rgb="FF000000"/>
      <name val="仿宋"/>
      <family val="3"/>
    </font>
    <font>
      <sz val="11"/>
      <color theme="1"/>
      <name val="方正小标宋简体"/>
      <family val="0"/>
    </font>
    <font>
      <sz val="11"/>
      <color theme="1"/>
      <name val="仿宋"/>
      <family val="3"/>
    </font>
    <font>
      <sz val="10"/>
      <color indexed="8"/>
      <name val="Calibri"/>
      <family val="0"/>
    </font>
    <font>
      <sz val="10"/>
      <color theme="1"/>
      <name val="Calibri"/>
      <family val="0"/>
    </font>
    <font>
      <b/>
      <sz val="10"/>
      <color indexed="8"/>
      <name val="Calibri"/>
      <family val="0"/>
    </font>
    <font>
      <b/>
      <sz val="10"/>
      <color theme="1"/>
      <name val="Calibri"/>
      <family val="0"/>
    </font>
    <font>
      <sz val="10"/>
      <name val="Calibri"/>
      <family val="0"/>
    </font>
    <font>
      <sz val="10"/>
      <color indexed="63"/>
      <name val="Calibri"/>
      <family val="0"/>
    </font>
    <font>
      <b/>
      <sz val="11"/>
      <color theme="1"/>
      <name val="宋体"/>
      <family val="0"/>
    </font>
    <font>
      <sz val="10"/>
      <color theme="1"/>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39" fillId="0" borderId="0" applyProtection="0">
      <alignment/>
    </xf>
    <xf numFmtId="0" fontId="0" fillId="0" borderId="0" applyProtection="0">
      <alignment vertical="center"/>
    </xf>
    <xf numFmtId="0" fontId="0" fillId="2" borderId="0" applyProtection="0">
      <alignment vertical="center"/>
    </xf>
    <xf numFmtId="0" fontId="35"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33" fillId="5" borderId="0" applyProtection="0">
      <alignment vertical="center"/>
    </xf>
    <xf numFmtId="43" fontId="0" fillId="0" borderId="0" applyProtection="0">
      <alignment vertical="center"/>
    </xf>
    <xf numFmtId="0" fontId="34" fillId="4" borderId="0" applyProtection="0">
      <alignment vertical="center"/>
    </xf>
    <xf numFmtId="0" fontId="30" fillId="0" borderId="0" applyProtection="0">
      <alignment vertical="center"/>
    </xf>
    <xf numFmtId="9" fontId="0" fillId="0" borderId="0" applyProtection="0">
      <alignment vertical="center"/>
    </xf>
    <xf numFmtId="0" fontId="40" fillId="0" borderId="0" applyProtection="0">
      <alignment vertical="center"/>
    </xf>
    <xf numFmtId="0" fontId="0" fillId="6" borderId="2" applyProtection="0">
      <alignment vertical="center"/>
    </xf>
    <xf numFmtId="0" fontId="34" fillId="5" borderId="0" applyProtection="0">
      <alignment vertical="center"/>
    </xf>
    <xf numFmtId="0" fontId="32" fillId="0" borderId="0" applyProtection="0">
      <alignment vertical="center"/>
    </xf>
    <xf numFmtId="0" fontId="8" fillId="0" borderId="0" applyProtection="0">
      <alignment vertical="center"/>
    </xf>
    <xf numFmtId="0" fontId="44" fillId="0" borderId="0" applyProtection="0">
      <alignment vertical="center"/>
    </xf>
    <xf numFmtId="0" fontId="31" fillId="0" borderId="0" applyProtection="0">
      <alignment vertical="center"/>
    </xf>
    <xf numFmtId="0" fontId="37" fillId="0" borderId="3" applyProtection="0">
      <alignment vertical="center"/>
    </xf>
    <xf numFmtId="0" fontId="43" fillId="0" borderId="3" applyProtection="0">
      <alignment vertical="center"/>
    </xf>
    <xf numFmtId="0" fontId="34" fillId="7" borderId="0" applyProtection="0">
      <alignment vertical="center"/>
    </xf>
    <xf numFmtId="0" fontId="32" fillId="0" borderId="4" applyProtection="0">
      <alignment vertical="center"/>
    </xf>
    <xf numFmtId="0" fontId="34" fillId="3" borderId="0" applyProtection="0">
      <alignment vertical="center"/>
    </xf>
    <xf numFmtId="0" fontId="20" fillId="2" borderId="5" applyProtection="0">
      <alignment vertical="center"/>
    </xf>
    <xf numFmtId="0" fontId="38" fillId="2" borderId="1" applyProtection="0">
      <alignment vertical="center"/>
    </xf>
    <xf numFmtId="0" fontId="42" fillId="8" borderId="6" applyProtection="0">
      <alignment vertical="center"/>
    </xf>
    <xf numFmtId="0" fontId="0" fillId="9" borderId="0" applyProtection="0">
      <alignment vertical="center"/>
    </xf>
    <xf numFmtId="0" fontId="34" fillId="10" borderId="0" applyProtection="0">
      <alignment vertical="center"/>
    </xf>
    <xf numFmtId="0" fontId="41" fillId="0" borderId="7" applyProtection="0">
      <alignment vertical="center"/>
    </xf>
    <xf numFmtId="0" fontId="7" fillId="0" borderId="8" applyProtection="0">
      <alignment vertical="center"/>
    </xf>
    <xf numFmtId="0" fontId="36" fillId="9" borderId="0" applyProtection="0">
      <alignment vertical="center"/>
    </xf>
    <xf numFmtId="0" fontId="33" fillId="11" borderId="0" applyProtection="0">
      <alignment vertical="center"/>
    </xf>
    <xf numFmtId="0" fontId="0" fillId="12" borderId="0" applyProtection="0">
      <alignment vertical="center"/>
    </xf>
    <xf numFmtId="0" fontId="34" fillId="13" borderId="0" applyProtection="0">
      <alignment vertical="center"/>
    </xf>
    <xf numFmtId="0" fontId="39" fillId="0" borderId="0">
      <alignment vertical="center"/>
      <protection/>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34" fillId="8" borderId="0" applyProtection="0">
      <alignment vertical="center"/>
    </xf>
    <xf numFmtId="0" fontId="34" fillId="15" borderId="0" applyProtection="0">
      <alignment vertical="center"/>
    </xf>
    <xf numFmtId="0" fontId="0" fillId="6" borderId="0" applyProtection="0">
      <alignment vertical="center"/>
    </xf>
    <xf numFmtId="0" fontId="0" fillId="3" borderId="0" applyProtection="0">
      <alignment vertical="center"/>
    </xf>
    <xf numFmtId="0" fontId="34" fillId="13" borderId="0" applyProtection="0">
      <alignment vertical="center"/>
    </xf>
    <xf numFmtId="0" fontId="0" fillId="7" borderId="0" applyProtection="0">
      <alignment vertical="center"/>
    </xf>
    <xf numFmtId="0" fontId="34" fillId="7" borderId="0" applyProtection="0">
      <alignment vertical="center"/>
    </xf>
    <xf numFmtId="0" fontId="34" fillId="16" borderId="0" applyProtection="0">
      <alignment vertical="center"/>
    </xf>
    <xf numFmtId="0" fontId="0" fillId="9" borderId="0" applyProtection="0">
      <alignment vertical="center"/>
    </xf>
    <xf numFmtId="0" fontId="34" fillId="16" borderId="0" applyProtection="0">
      <alignment vertical="center"/>
    </xf>
    <xf numFmtId="0" fontId="0" fillId="0" borderId="0" applyProtection="0">
      <alignment/>
    </xf>
  </cellStyleXfs>
  <cellXfs count="155">
    <xf numFmtId="0" fontId="0" fillId="0" borderId="0" xfId="0" applyAlignment="1">
      <alignment vertical="center"/>
    </xf>
    <xf numFmtId="0" fontId="0" fillId="17" borderId="0" xfId="0" applyFill="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17" borderId="14" xfId="0" applyFont="1" applyFill="1" applyBorder="1" applyAlignment="1">
      <alignment horizontal="center" vertical="center" wrapText="1"/>
    </xf>
    <xf numFmtId="10" fontId="3" fillId="17" borderId="14" xfId="0" applyNumberFormat="1" applyFont="1" applyFill="1" applyBorder="1" applyAlignment="1">
      <alignment horizontal="center" vertical="center" wrapText="1"/>
    </xf>
    <xf numFmtId="0" fontId="49" fillId="17"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5" fillId="17" borderId="14" xfId="0" applyFont="1" applyFill="1" applyBorder="1" applyAlignment="1">
      <alignment horizontal="center" vertical="center" wrapText="1"/>
    </xf>
    <xf numFmtId="0" fontId="6" fillId="0" borderId="0" xfId="0" applyFont="1" applyAlignment="1">
      <alignment vertical="center"/>
    </xf>
    <xf numFmtId="0" fontId="0" fillId="0" borderId="0" xfId="0" applyFill="1" applyAlignment="1">
      <alignment vertical="center"/>
    </xf>
    <xf numFmtId="0" fontId="7" fillId="0" borderId="0" xfId="0" applyFont="1" applyAlignment="1">
      <alignment vertical="center"/>
    </xf>
    <xf numFmtId="49" fontId="0" fillId="0" borderId="0" xfId="0" applyNumberFormat="1" applyAlignment="1">
      <alignment horizontal="center" vertical="center" wrapText="1"/>
    </xf>
    <xf numFmtId="0" fontId="5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1" fillId="0" borderId="14" xfId="0" applyFont="1" applyBorder="1" applyAlignment="1">
      <alignment horizontal="center" vertical="center" wrapText="1"/>
    </xf>
    <xf numFmtId="49" fontId="11" fillId="0" borderId="14" xfId="0" applyNumberFormat="1" applyFont="1" applyBorder="1" applyAlignment="1">
      <alignment horizontal="center" vertical="center" wrapText="1"/>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2" fillId="0" borderId="14" xfId="0" applyFont="1" applyFill="1" applyBorder="1" applyAlignment="1">
      <alignment horizontal="justify" vertical="center" wrapText="1"/>
    </xf>
    <xf numFmtId="0" fontId="12" fillId="0" borderId="14" xfId="0" applyFont="1" applyFill="1" applyBorder="1" applyAlignment="1">
      <alignment horizontal="center" vertical="center" wrapText="1"/>
    </xf>
    <xf numFmtId="49" fontId="12" fillId="0" borderId="14" xfId="0" applyNumberFormat="1" applyFont="1" applyFill="1" applyBorder="1" applyAlignment="1">
      <alignment horizontal="justify" vertical="center"/>
    </xf>
    <xf numFmtId="0" fontId="12" fillId="0" borderId="14" xfId="0" applyFont="1" applyFill="1" applyBorder="1" applyAlignment="1">
      <alignment horizontal="justify" vertical="center"/>
    </xf>
    <xf numFmtId="49" fontId="12" fillId="0" borderId="14" xfId="0" applyNumberFormat="1" applyFont="1" applyFill="1" applyBorder="1" applyAlignment="1">
      <alignment horizontal="justify" vertical="center" wrapText="1"/>
    </xf>
    <xf numFmtId="57" fontId="10" fillId="0" borderId="14" xfId="0" applyNumberFormat="1" applyFont="1" applyFill="1" applyBorder="1" applyAlignment="1">
      <alignment horizontal="center" vertical="center" wrapText="1"/>
    </xf>
    <xf numFmtId="0" fontId="12" fillId="0" borderId="14" xfId="0" applyFont="1" applyBorder="1" applyAlignment="1">
      <alignment horizontal="justify" vertical="center"/>
    </xf>
    <xf numFmtId="0" fontId="12" fillId="0" borderId="14" xfId="0" applyFont="1" applyBorder="1" applyAlignment="1">
      <alignment horizontal="center" vertical="center" wrapText="1"/>
    </xf>
    <xf numFmtId="0" fontId="12" fillId="0" borderId="14" xfId="0" applyFont="1" applyBorder="1" applyAlignment="1">
      <alignment horizontal="justify" vertical="center" wrapText="1"/>
    </xf>
    <xf numFmtId="0" fontId="10" fillId="17" borderId="14" xfId="0" applyFont="1" applyFill="1" applyBorder="1" applyAlignment="1">
      <alignment horizontal="center" vertical="center" wrapText="1"/>
    </xf>
    <xf numFmtId="0" fontId="12" fillId="17" borderId="14" xfId="0" applyFont="1" applyFill="1" applyBorder="1" applyAlignment="1">
      <alignment horizontal="justify" vertical="center" wrapText="1"/>
    </xf>
    <xf numFmtId="49" fontId="10" fillId="17"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xf>
    <xf numFmtId="49" fontId="13" fillId="0" borderId="14"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1" fillId="0" borderId="14" xfId="0" applyFont="1" applyBorder="1" applyAlignment="1">
      <alignment horizontal="left" vertical="center" wrapText="1"/>
    </xf>
    <xf numFmtId="0" fontId="14" fillId="0" borderId="14" xfId="0" applyFont="1" applyFill="1" applyBorder="1" applyAlignment="1">
      <alignment horizontal="left" vertical="center" wrapText="1"/>
    </xf>
    <xf numFmtId="0" fontId="14" fillId="0" borderId="14" xfId="0" applyFont="1" applyBorder="1" applyAlignment="1">
      <alignment horizontal="left" vertical="center" wrapText="1"/>
    </xf>
    <xf numFmtId="0" fontId="14" fillId="17" borderId="14" xfId="0" applyFont="1" applyFill="1" applyBorder="1" applyAlignment="1">
      <alignment horizontal="left" vertical="center" wrapText="1"/>
    </xf>
    <xf numFmtId="0" fontId="15" fillId="0" borderId="14" xfId="0" applyFont="1" applyFill="1" applyBorder="1" applyAlignment="1">
      <alignment horizontal="left" vertical="center"/>
    </xf>
    <xf numFmtId="0" fontId="10" fillId="0" borderId="15" xfId="0" applyFont="1" applyBorder="1" applyAlignment="1">
      <alignment horizontal="left" vertical="center" wrapText="1"/>
    </xf>
    <xf numFmtId="0" fontId="0" fillId="0" borderId="0" xfId="0" applyBorder="1" applyAlignment="1">
      <alignment vertical="center"/>
    </xf>
    <xf numFmtId="0" fontId="11" fillId="0" borderId="0" xfId="0" applyFont="1" applyAlignment="1">
      <alignment horizontal="center" vertical="center" wrapText="1"/>
    </xf>
    <xf numFmtId="0" fontId="6" fillId="0" borderId="0" xfId="0" applyFont="1" applyBorder="1" applyAlignment="1">
      <alignment vertical="center"/>
    </xf>
    <xf numFmtId="0" fontId="3" fillId="0" borderId="0" xfId="0" applyFont="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Border="1" applyAlignment="1">
      <alignment vertical="center"/>
    </xf>
    <xf numFmtId="0" fontId="1" fillId="0" borderId="0" xfId="0" applyFont="1" applyFill="1" applyAlignment="1">
      <alignment horizontal="center" vertical="center" wrapText="1"/>
    </xf>
    <xf numFmtId="0" fontId="16" fillId="0" borderId="0" xfId="0" applyFont="1" applyAlignment="1">
      <alignment horizontal="center" vertical="center" wrapText="1"/>
    </xf>
    <xf numFmtId="0" fontId="17" fillId="0" borderId="0" xfId="17" applyNumberFormat="1" applyFont="1" applyFill="1" applyBorder="1" applyAlignment="1">
      <alignment vertical="center"/>
    </xf>
    <xf numFmtId="0" fontId="17" fillId="17" borderId="0" xfId="17" applyNumberFormat="1" applyFont="1" applyFill="1" applyBorder="1" applyAlignment="1">
      <alignment vertical="center"/>
    </xf>
    <xf numFmtId="0" fontId="18" fillId="0" borderId="0" xfId="17" applyNumberFormat="1" applyFont="1" applyFill="1" applyBorder="1" applyAlignment="1">
      <alignment vertical="center"/>
    </xf>
    <xf numFmtId="0" fontId="19" fillId="17" borderId="0" xfId="66" applyNumberFormat="1" applyFont="1" applyFill="1" applyBorder="1" applyAlignment="1">
      <alignment horizontal="center" vertical="center" wrapText="1"/>
    </xf>
    <xf numFmtId="0" fontId="20" fillId="0" borderId="0" xfId="17" applyNumberFormat="1" applyFont="1" applyFill="1" applyBorder="1" applyAlignment="1">
      <alignment vertical="center"/>
    </xf>
    <xf numFmtId="0" fontId="21" fillId="0" borderId="0" xfId="17" applyNumberFormat="1" applyFont="1" applyFill="1" applyBorder="1" applyAlignment="1">
      <alignment vertical="center"/>
    </xf>
    <xf numFmtId="0" fontId="0" fillId="0" borderId="0" xfId="17" applyNumberFormat="1" applyFont="1" applyFill="1" applyBorder="1" applyAlignment="1">
      <alignment vertical="center"/>
    </xf>
    <xf numFmtId="0" fontId="0" fillId="0" borderId="0" xfId="17" applyNumberFormat="1" applyFont="1" applyFill="1" applyBorder="1" applyAlignment="1">
      <alignment horizontal="center" vertical="center"/>
    </xf>
    <xf numFmtId="0" fontId="51" fillId="17" borderId="0" xfId="17" applyNumberFormat="1" applyFont="1" applyFill="1" applyBorder="1" applyAlignment="1">
      <alignment horizontal="center" vertical="center"/>
    </xf>
    <xf numFmtId="0" fontId="51" fillId="0" borderId="0" xfId="17" applyNumberFormat="1" applyFont="1" applyFill="1" applyBorder="1" applyAlignment="1">
      <alignment horizontal="center" vertical="center"/>
    </xf>
    <xf numFmtId="0" fontId="51" fillId="0" borderId="0" xfId="17" applyNumberFormat="1" applyFont="1" applyFill="1" applyBorder="1" applyAlignment="1">
      <alignment horizontal="center" vertical="center" wrapText="1"/>
    </xf>
    <xf numFmtId="0" fontId="22" fillId="0" borderId="0" xfId="17" applyNumberFormat="1" applyFont="1" applyFill="1" applyBorder="1" applyAlignment="1">
      <alignment horizontal="left" vertical="center"/>
    </xf>
    <xf numFmtId="0" fontId="52" fillId="0" borderId="0" xfId="66" applyNumberFormat="1" applyFont="1" applyFill="1" applyBorder="1" applyAlignment="1">
      <alignment horizontal="center" vertical="center" wrapText="1"/>
    </xf>
    <xf numFmtId="0" fontId="53" fillId="0" borderId="18" xfId="66" applyNumberFormat="1" applyFont="1" applyFill="1" applyBorder="1" applyAlignment="1">
      <alignment horizontal="center" vertical="center" wrapText="1"/>
    </xf>
    <xf numFmtId="0" fontId="53" fillId="17" borderId="0" xfId="66" applyNumberFormat="1" applyFont="1" applyFill="1" applyBorder="1" applyAlignment="1">
      <alignment horizontal="center" vertical="center" wrapText="1"/>
    </xf>
    <xf numFmtId="0" fontId="54" fillId="0" borderId="0" xfId="66" applyNumberFormat="1" applyFont="1" applyFill="1" applyBorder="1" applyAlignment="1">
      <alignment horizontal="center" vertical="center" wrapText="1"/>
    </xf>
    <xf numFmtId="0" fontId="55" fillId="0" borderId="0" xfId="66" applyNumberFormat="1" applyFont="1" applyFill="1" applyBorder="1" applyAlignment="1">
      <alignment horizontal="center" vertical="center" wrapText="1"/>
    </xf>
    <xf numFmtId="0" fontId="55" fillId="0" borderId="18" xfId="66" applyNumberFormat="1" applyFont="1" applyFill="1" applyBorder="1" applyAlignment="1">
      <alignment horizontal="center" vertical="center" wrapText="1"/>
    </xf>
    <xf numFmtId="0" fontId="56" fillId="0" borderId="14" xfId="66" applyNumberFormat="1" applyFont="1" applyFill="1" applyBorder="1" applyAlignment="1">
      <alignment horizontal="center" vertical="center" wrapText="1"/>
    </xf>
    <xf numFmtId="0" fontId="56" fillId="0" borderId="10" xfId="66" applyNumberFormat="1" applyFont="1" applyFill="1" applyBorder="1" applyAlignment="1">
      <alignment horizontal="center" vertical="center" wrapText="1"/>
    </xf>
    <xf numFmtId="0" fontId="56" fillId="0" borderId="15" xfId="66" applyNumberFormat="1" applyFont="1" applyFill="1" applyBorder="1" applyAlignment="1">
      <alignment horizontal="center" vertical="center" wrapText="1"/>
    </xf>
    <xf numFmtId="0" fontId="57" fillId="0" borderId="11" xfId="66" applyNumberFormat="1" applyFont="1" applyFill="1" applyBorder="1" applyAlignment="1">
      <alignment horizontal="center" vertical="center" wrapText="1"/>
    </xf>
    <xf numFmtId="0" fontId="57" fillId="0" borderId="9" xfId="17" applyNumberFormat="1" applyFont="1" applyFill="1" applyBorder="1" applyAlignment="1">
      <alignment horizontal="center" vertical="center" wrapText="1"/>
    </xf>
    <xf numFmtId="0" fontId="57" fillId="17" borderId="10" xfId="66" applyNumberFormat="1" applyFont="1" applyFill="1" applyBorder="1" applyAlignment="1">
      <alignment horizontal="center" vertical="center" wrapText="1"/>
    </xf>
    <xf numFmtId="0" fontId="57" fillId="0" borderId="14" xfId="66" applyNumberFormat="1" applyFont="1" applyFill="1" applyBorder="1" applyAlignment="1">
      <alignment horizontal="center" vertical="center" wrapText="1"/>
    </xf>
    <xf numFmtId="0" fontId="57" fillId="0" borderId="12" xfId="17" applyNumberFormat="1" applyFont="1" applyFill="1" applyBorder="1" applyAlignment="1">
      <alignment horizontal="center" vertical="center" wrapText="1"/>
    </xf>
    <xf numFmtId="0" fontId="57" fillId="17" borderId="14" xfId="66" applyNumberFormat="1" applyFont="1" applyFill="1" applyBorder="1" applyAlignment="1">
      <alignment horizontal="center" vertical="center" wrapText="1"/>
    </xf>
    <xf numFmtId="0" fontId="57" fillId="0" borderId="13" xfId="17" applyNumberFormat="1" applyFont="1" applyFill="1" applyBorder="1" applyAlignment="1">
      <alignment horizontal="center" vertical="center" wrapText="1"/>
    </xf>
    <xf numFmtId="0" fontId="58" fillId="0" borderId="14" xfId="66" applyNumberFormat="1" applyFont="1" applyFill="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57" fillId="0" borderId="14" xfId="17" applyNumberFormat="1" applyFont="1" applyFill="1" applyBorder="1" applyAlignment="1">
      <alignment horizontal="center" vertical="center" wrapText="1"/>
    </xf>
    <xf numFmtId="0" fontId="58" fillId="17" borderId="14" xfId="66" applyNumberFormat="1" applyFont="1" applyFill="1" applyBorder="1" applyAlignment="1">
      <alignment horizontal="center" vertical="center" wrapText="1"/>
    </xf>
    <xf numFmtId="0" fontId="56" fillId="17" borderId="9" xfId="66" applyNumberFormat="1" applyFont="1" applyFill="1" applyBorder="1" applyAlignment="1">
      <alignment horizontal="center" vertical="center" wrapText="1"/>
    </xf>
    <xf numFmtId="0" fontId="56" fillId="17" borderId="14" xfId="66" applyNumberFormat="1" applyFont="1" applyFill="1" applyBorder="1" applyAlignment="1">
      <alignment horizontal="center" vertical="center" wrapText="1"/>
    </xf>
    <xf numFmtId="0" fontId="57" fillId="17" borderId="14" xfId="17" applyNumberFormat="1" applyFont="1" applyFill="1" applyBorder="1" applyAlignment="1">
      <alignment horizontal="center" vertical="center" wrapText="1"/>
    </xf>
    <xf numFmtId="0" fontId="56" fillId="0" borderId="14" xfId="66" applyNumberFormat="1" applyFont="1" applyFill="1" applyBorder="1" applyAlignment="1">
      <alignment horizontal="left" vertical="center" wrapText="1"/>
    </xf>
    <xf numFmtId="176" fontId="59" fillId="0" borderId="14" xfId="66" applyNumberFormat="1" applyFont="1" applyFill="1" applyBorder="1" applyAlignment="1">
      <alignment horizontal="center" vertical="center" wrapText="1"/>
    </xf>
    <xf numFmtId="0" fontId="59" fillId="0" borderId="14" xfId="66" applyNumberFormat="1" applyFont="1" applyFill="1" applyBorder="1" applyAlignment="1">
      <alignment horizontal="center" vertical="center" wrapText="1"/>
    </xf>
    <xf numFmtId="0" fontId="0" fillId="0" borderId="14" xfId="0" applyNumberFormat="1" applyFill="1" applyBorder="1" applyAlignment="1">
      <alignment horizontal="center" vertical="center"/>
    </xf>
    <xf numFmtId="176" fontId="57" fillId="0" borderId="14" xfId="17" applyNumberFormat="1" applyFont="1" applyFill="1" applyBorder="1" applyAlignment="1">
      <alignment vertical="center" wrapText="1"/>
    </xf>
    <xf numFmtId="176" fontId="59" fillId="17" borderId="14" xfId="66" applyNumberFormat="1" applyFont="1" applyFill="1" applyBorder="1" applyAlignment="1">
      <alignment horizontal="center" vertical="center" wrapText="1"/>
    </xf>
    <xf numFmtId="176" fontId="57" fillId="0" borderId="14" xfId="17" applyNumberFormat="1" applyFont="1" applyFill="1" applyBorder="1" applyAlignment="1">
      <alignment horizontal="center" vertical="center" wrapText="1"/>
    </xf>
    <xf numFmtId="0" fontId="59" fillId="0" borderId="14" xfId="17" applyNumberFormat="1" applyFont="1" applyFill="1" applyBorder="1" applyAlignment="1">
      <alignment horizontal="center" vertical="center" wrapText="1"/>
    </xf>
    <xf numFmtId="0" fontId="56" fillId="17" borderId="14" xfId="66" applyNumberFormat="1" applyFont="1" applyFill="1" applyBorder="1" applyAlignment="1">
      <alignment horizontal="left" vertical="center" wrapText="1"/>
    </xf>
    <xf numFmtId="0" fontId="57" fillId="0" borderId="14" xfId="17" applyNumberFormat="1" applyFont="1" applyFill="1" applyBorder="1" applyAlignment="1">
      <alignment horizontal="left" vertical="center" wrapText="1"/>
    </xf>
    <xf numFmtId="176" fontId="57" fillId="0" borderId="14" xfId="66" applyNumberFormat="1" applyFont="1" applyFill="1" applyBorder="1" applyAlignment="1">
      <alignment horizontal="center" vertical="center" wrapText="1"/>
    </xf>
    <xf numFmtId="0" fontId="60" fillId="0" borderId="14" xfId="66" applyNumberFormat="1" applyFont="1" applyFill="1" applyBorder="1" applyAlignment="1">
      <alignment horizontal="left" vertical="center" wrapText="1"/>
    </xf>
    <xf numFmtId="0" fontId="60" fillId="17" borderId="14" xfId="66" applyNumberFormat="1" applyFont="1" applyFill="1" applyBorder="1" applyAlignment="1">
      <alignment horizontal="left" vertical="center" wrapText="1"/>
    </xf>
    <xf numFmtId="0" fontId="57" fillId="17" borderId="14" xfId="17" applyNumberFormat="1" applyFont="1" applyFill="1" applyBorder="1" applyAlignment="1">
      <alignment horizontal="center" vertical="center"/>
    </xf>
    <xf numFmtId="0" fontId="57" fillId="0" borderId="14" xfId="17" applyNumberFormat="1" applyFont="1" applyFill="1" applyBorder="1" applyAlignment="1">
      <alignment vertical="center" wrapText="1"/>
    </xf>
    <xf numFmtId="177" fontId="61" fillId="0" borderId="14" xfId="17" applyNumberFormat="1" applyFont="1" applyFill="1" applyBorder="1" applyAlignment="1">
      <alignment horizontal="center" vertical="center"/>
    </xf>
    <xf numFmtId="0" fontId="61" fillId="0" borderId="14" xfId="17" applyNumberFormat="1" applyFont="1" applyFill="1" applyBorder="1" applyAlignment="1">
      <alignment vertical="center" wrapText="1"/>
    </xf>
    <xf numFmtId="0" fontId="61" fillId="0" borderId="14" xfId="17" applyNumberFormat="1" applyFont="1" applyFill="1" applyBorder="1" applyAlignment="1">
      <alignment vertical="center"/>
    </xf>
    <xf numFmtId="0" fontId="61" fillId="0" borderId="14" xfId="17" applyNumberFormat="1" applyFont="1" applyFill="1" applyBorder="1" applyAlignment="1">
      <alignment horizontal="center" vertical="center"/>
    </xf>
    <xf numFmtId="0" fontId="59" fillId="17" borderId="14" xfId="66" applyNumberFormat="1" applyFont="1" applyFill="1" applyBorder="1" applyAlignment="1">
      <alignment horizontal="right" vertical="center" wrapText="1"/>
    </xf>
    <xf numFmtId="0" fontId="59" fillId="17" borderId="14" xfId="66" applyNumberFormat="1" applyFont="1" applyFill="1" applyBorder="1" applyAlignment="1">
      <alignment horizontal="center" vertical="center" wrapText="1"/>
    </xf>
    <xf numFmtId="0" fontId="56" fillId="0" borderId="14" xfId="17" applyNumberFormat="1" applyFont="1" applyFill="1" applyBorder="1" applyAlignment="1">
      <alignment horizontal="center" vertical="center"/>
    </xf>
    <xf numFmtId="0" fontId="57" fillId="0" borderId="14" xfId="17" applyNumberFormat="1" applyFont="1" applyFill="1" applyBorder="1" applyAlignment="1">
      <alignment horizontal="center" vertical="center"/>
    </xf>
    <xf numFmtId="176" fontId="51" fillId="17" borderId="0" xfId="17" applyNumberFormat="1" applyFont="1" applyFill="1" applyBorder="1" applyAlignment="1">
      <alignment horizontal="center" vertical="center"/>
    </xf>
    <xf numFmtId="0" fontId="20" fillId="0" borderId="0" xfId="17" applyNumberFormat="1" applyFont="1" applyFill="1" applyBorder="1" applyAlignment="1">
      <alignment horizontal="center" vertical="center"/>
    </xf>
    <xf numFmtId="0" fontId="62" fillId="17" borderId="0" xfId="17" applyNumberFormat="1" applyFont="1" applyFill="1" applyBorder="1" applyAlignment="1">
      <alignment horizontal="center" vertical="center"/>
    </xf>
    <xf numFmtId="0" fontId="62" fillId="0" borderId="0" xfId="17" applyNumberFormat="1" applyFont="1" applyFill="1" applyBorder="1" applyAlignment="1">
      <alignment horizontal="center" vertical="center"/>
    </xf>
    <xf numFmtId="0" fontId="62" fillId="0" borderId="0" xfId="17" applyNumberFormat="1" applyFont="1" applyFill="1" applyBorder="1" applyAlignment="1">
      <alignment horizontal="center" vertical="center" wrapText="1"/>
    </xf>
    <xf numFmtId="0" fontId="21" fillId="0" borderId="0" xfId="17" applyNumberFormat="1" applyFont="1" applyFill="1" applyBorder="1" applyAlignment="1">
      <alignment horizontal="center" vertical="center"/>
    </xf>
    <xf numFmtId="0" fontId="63" fillId="17" borderId="0" xfId="17" applyNumberFormat="1" applyFont="1" applyFill="1" applyBorder="1" applyAlignment="1">
      <alignment horizontal="center" vertical="center"/>
    </xf>
    <xf numFmtId="0" fontId="63" fillId="0" borderId="0" xfId="17" applyNumberFormat="1" applyFont="1" applyFill="1" applyBorder="1" applyAlignment="1">
      <alignment horizontal="center" vertical="center"/>
    </xf>
    <xf numFmtId="0" fontId="63" fillId="0" borderId="0" xfId="17" applyNumberFormat="1" applyFont="1" applyFill="1" applyBorder="1" applyAlignment="1">
      <alignment horizontal="center" vertical="center" wrapText="1"/>
    </xf>
    <xf numFmtId="0" fontId="21" fillId="0" borderId="0" xfId="17" applyNumberFormat="1" applyFont="1" applyFill="1" applyBorder="1" applyAlignment="1">
      <alignment horizontal="left" vertical="center" wrapText="1"/>
    </xf>
    <xf numFmtId="0" fontId="21" fillId="0" borderId="0" xfId="17" applyNumberFormat="1" applyFont="1" applyFill="1" applyBorder="1" applyAlignment="1">
      <alignment horizontal="center" vertical="center" wrapText="1"/>
    </xf>
  </cellXfs>
  <cellStyles count="53">
    <cellStyle name="Normal" xfId="0"/>
    <cellStyle name="Currency [0]" xfId="15"/>
    <cellStyle name="常规 2 2 2 2" xfId="16"/>
    <cellStyle name="常规_副本西藏自治区贫困县统筹整合使用财政涉农资金情况统计表（模版）参考表"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37"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8"/>
  <sheetViews>
    <sheetView tabSelected="1" workbookViewId="0" topLeftCell="A1">
      <pane ySplit="1" topLeftCell="A47" activePane="bottomLeft" state="frozen"/>
      <selection pane="bottomLeft" activeCell="G60" sqref="G60"/>
    </sheetView>
  </sheetViews>
  <sheetFormatPr defaultColWidth="9.00390625" defaultRowHeight="13.5"/>
  <cols>
    <col min="1" max="1" width="10.00390625" style="91" customWidth="1"/>
    <col min="2" max="2" width="25.125" style="91" customWidth="1"/>
    <col min="3" max="4" width="14.00390625" style="92" customWidth="1"/>
    <col min="5" max="5" width="14.00390625" style="93" customWidth="1"/>
    <col min="6" max="7" width="14.00390625" style="94" customWidth="1"/>
    <col min="8" max="8" width="22.75390625" style="95" customWidth="1"/>
    <col min="9" max="238" width="9.00390625" style="91" customWidth="1"/>
    <col min="239" max="16384" width="9.00390625" style="91" customWidth="1"/>
  </cols>
  <sheetData>
    <row r="1" spans="1:2" ht="20.25" customHeight="1">
      <c r="A1" s="96" t="s">
        <v>0</v>
      </c>
      <c r="B1" s="96"/>
    </row>
    <row r="2" spans="1:8" ht="42.75" customHeight="1">
      <c r="A2" s="97" t="s">
        <v>1</v>
      </c>
      <c r="B2" s="97"/>
      <c r="C2" s="97"/>
      <c r="D2" s="97"/>
      <c r="E2" s="97"/>
      <c r="F2" s="97"/>
      <c r="G2" s="97"/>
      <c r="H2" s="97"/>
    </row>
    <row r="3" spans="1:8" ht="27" customHeight="1">
      <c r="A3" s="98" t="s">
        <v>2</v>
      </c>
      <c r="B3" s="98"/>
      <c r="C3" s="98"/>
      <c r="D3" s="98"/>
      <c r="E3" s="99"/>
      <c r="F3" s="100"/>
      <c r="G3" s="101"/>
      <c r="H3" s="102" t="s">
        <v>3</v>
      </c>
    </row>
    <row r="4" spans="1:8" s="85" customFormat="1" ht="27.75" customHeight="1">
      <c r="A4" s="103" t="s">
        <v>4</v>
      </c>
      <c r="B4" s="103" t="s">
        <v>5</v>
      </c>
      <c r="C4" s="104" t="s">
        <v>6</v>
      </c>
      <c r="D4" s="105"/>
      <c r="E4" s="106"/>
      <c r="F4" s="106"/>
      <c r="G4" s="106"/>
      <c r="H4" s="107" t="s">
        <v>7</v>
      </c>
    </row>
    <row r="5" spans="1:8" s="85" customFormat="1" ht="41.25" customHeight="1">
      <c r="A5" s="103"/>
      <c r="B5" s="103"/>
      <c r="C5" s="103" t="s">
        <v>8</v>
      </c>
      <c r="D5" s="103" t="s">
        <v>9</v>
      </c>
      <c r="E5" s="108" t="s">
        <v>8</v>
      </c>
      <c r="F5" s="109" t="s">
        <v>10</v>
      </c>
      <c r="G5" s="109" t="s">
        <v>11</v>
      </c>
      <c r="H5" s="110"/>
    </row>
    <row r="6" spans="1:8" s="85" customFormat="1" ht="29.25" customHeight="1">
      <c r="A6" s="103" t="s">
        <v>12</v>
      </c>
      <c r="B6" s="103">
        <v>1</v>
      </c>
      <c r="C6" s="103" t="s">
        <v>13</v>
      </c>
      <c r="D6" s="103">
        <v>3</v>
      </c>
      <c r="E6" s="111" t="s">
        <v>14</v>
      </c>
      <c r="F6" s="109" t="s">
        <v>15</v>
      </c>
      <c r="G6" s="109">
        <v>7</v>
      </c>
      <c r="H6" s="112"/>
    </row>
    <row r="7" spans="1:8" s="85" customFormat="1" ht="30" customHeight="1">
      <c r="A7" s="103" t="s">
        <v>16</v>
      </c>
      <c r="B7" s="113" t="s">
        <v>17</v>
      </c>
      <c r="C7" s="114">
        <v>1924.54</v>
      </c>
      <c r="D7" s="115">
        <v>1924.54</v>
      </c>
      <c r="E7" s="115">
        <v>215.37</v>
      </c>
      <c r="F7" s="115">
        <v>215.37</v>
      </c>
      <c r="G7" s="115">
        <v>215.37</v>
      </c>
      <c r="H7" s="116">
        <v>9</v>
      </c>
    </row>
    <row r="8" spans="1:8" s="86" customFormat="1" ht="36" customHeight="1">
      <c r="A8" s="117">
        <v>1</v>
      </c>
      <c r="B8" s="118" t="s">
        <v>18</v>
      </c>
      <c r="C8" s="119">
        <v>1762.14</v>
      </c>
      <c r="D8" s="119">
        <v>1762.14</v>
      </c>
      <c r="E8" s="111">
        <v>187.32</v>
      </c>
      <c r="F8" s="111">
        <v>187.32</v>
      </c>
      <c r="G8" s="111">
        <v>187.32</v>
      </c>
      <c r="H8" s="120" t="s">
        <v>19</v>
      </c>
    </row>
    <row r="9" spans="1:8" s="85" customFormat="1" ht="36" customHeight="1">
      <c r="A9" s="113">
        <v>2</v>
      </c>
      <c r="B9" s="121" t="s">
        <v>20</v>
      </c>
      <c r="C9" s="103"/>
      <c r="D9" s="103"/>
      <c r="E9" s="122"/>
      <c r="F9" s="123"/>
      <c r="G9" s="124">
        <v>20</v>
      </c>
      <c r="H9" s="125" t="s">
        <v>21</v>
      </c>
    </row>
    <row r="10" spans="1:8" s="85" customFormat="1" ht="36" customHeight="1">
      <c r="A10" s="113">
        <v>3</v>
      </c>
      <c r="B10" s="121" t="s">
        <v>22</v>
      </c>
      <c r="C10" s="103"/>
      <c r="D10" s="103"/>
      <c r="E10" s="126">
        <v>1</v>
      </c>
      <c r="F10" s="123"/>
      <c r="G10" s="109"/>
      <c r="H10" s="127"/>
    </row>
    <row r="11" spans="1:8" s="85" customFormat="1" ht="28.5" customHeight="1">
      <c r="A11" s="113">
        <v>4</v>
      </c>
      <c r="B11" s="121" t="s">
        <v>23</v>
      </c>
      <c r="C11" s="103">
        <v>162.4</v>
      </c>
      <c r="D11" s="103">
        <v>162.4</v>
      </c>
      <c r="E11" s="122"/>
      <c r="F11" s="123"/>
      <c r="G11" s="109"/>
      <c r="H11" s="127"/>
    </row>
    <row r="12" spans="1:8" s="85" customFormat="1" ht="48" customHeight="1">
      <c r="A12" s="113">
        <v>5</v>
      </c>
      <c r="B12" s="121" t="s">
        <v>24</v>
      </c>
      <c r="C12" s="103"/>
      <c r="D12" s="103"/>
      <c r="E12" s="126"/>
      <c r="F12" s="123"/>
      <c r="G12" s="109">
        <v>8.05</v>
      </c>
      <c r="H12" s="125" t="s">
        <v>25</v>
      </c>
    </row>
    <row r="13" spans="1:8" s="85" customFormat="1" ht="25.5" customHeight="1">
      <c r="A13" s="113">
        <v>6</v>
      </c>
      <c r="B13" s="121" t="s">
        <v>26</v>
      </c>
      <c r="C13" s="103"/>
      <c r="D13" s="103"/>
      <c r="E13" s="126"/>
      <c r="F13" s="123"/>
      <c r="G13" s="109"/>
      <c r="H13" s="116"/>
    </row>
    <row r="14" spans="1:8" s="85" customFormat="1" ht="27.75" customHeight="1">
      <c r="A14" s="113">
        <v>7</v>
      </c>
      <c r="B14" s="121" t="s">
        <v>27</v>
      </c>
      <c r="C14" s="103"/>
      <c r="D14" s="103"/>
      <c r="E14" s="126"/>
      <c r="F14" s="123"/>
      <c r="G14" s="109"/>
      <c r="H14" s="116"/>
    </row>
    <row r="15" spans="1:8" s="85" customFormat="1" ht="21" customHeight="1">
      <c r="A15" s="113">
        <v>8</v>
      </c>
      <c r="B15" s="121" t="s">
        <v>28</v>
      </c>
      <c r="C15" s="103"/>
      <c r="D15" s="103"/>
      <c r="E15" s="122"/>
      <c r="F15" s="123"/>
      <c r="G15" s="109"/>
      <c r="H15" s="116"/>
    </row>
    <row r="16" spans="1:8" s="85" customFormat="1" ht="36" customHeight="1">
      <c r="A16" s="113">
        <v>9</v>
      </c>
      <c r="B16" s="121" t="s">
        <v>29</v>
      </c>
      <c r="C16" s="103"/>
      <c r="D16" s="103"/>
      <c r="E16" s="126"/>
      <c r="F16" s="123"/>
      <c r="G16" s="109"/>
      <c r="H16" s="116"/>
    </row>
    <row r="17" spans="1:8" s="85" customFormat="1" ht="21" customHeight="1">
      <c r="A17" s="113">
        <v>10</v>
      </c>
      <c r="B17" s="121" t="s">
        <v>30</v>
      </c>
      <c r="C17" s="103"/>
      <c r="D17" s="103"/>
      <c r="E17" s="126"/>
      <c r="F17" s="123"/>
      <c r="G17" s="109"/>
      <c r="H17" s="116"/>
    </row>
    <row r="18" spans="1:8" s="85" customFormat="1" ht="21" customHeight="1">
      <c r="A18" s="113">
        <v>11</v>
      </c>
      <c r="B18" s="121" t="s">
        <v>31</v>
      </c>
      <c r="C18" s="103"/>
      <c r="D18" s="103"/>
      <c r="E18" s="126"/>
      <c r="F18" s="123"/>
      <c r="G18" s="109"/>
      <c r="H18" s="116"/>
    </row>
    <row r="19" spans="1:8" s="85" customFormat="1" ht="21" customHeight="1">
      <c r="A19" s="113">
        <v>12</v>
      </c>
      <c r="B19" s="121" t="s">
        <v>32</v>
      </c>
      <c r="C19" s="103"/>
      <c r="D19" s="103"/>
      <c r="E19" s="126"/>
      <c r="F19" s="123"/>
      <c r="G19" s="109"/>
      <c r="H19" s="116"/>
    </row>
    <row r="20" spans="1:8" s="85" customFormat="1" ht="30.75" customHeight="1">
      <c r="A20" s="113">
        <v>13</v>
      </c>
      <c r="B20" s="121" t="s">
        <v>33</v>
      </c>
      <c r="C20" s="103"/>
      <c r="D20" s="103"/>
      <c r="E20" s="126"/>
      <c r="F20" s="123"/>
      <c r="G20" s="109"/>
      <c r="H20" s="116"/>
    </row>
    <row r="21" spans="1:8" s="85" customFormat="1" ht="30.75" customHeight="1">
      <c r="A21" s="113">
        <v>14</v>
      </c>
      <c r="B21" s="121" t="s">
        <v>34</v>
      </c>
      <c r="C21" s="103"/>
      <c r="D21" s="103"/>
      <c r="E21" s="122"/>
      <c r="F21" s="123"/>
      <c r="G21" s="109"/>
      <c r="H21" s="116"/>
    </row>
    <row r="22" spans="1:8" s="85" customFormat="1" ht="30.75" customHeight="1">
      <c r="A22" s="113">
        <v>15</v>
      </c>
      <c r="B22" s="121" t="s">
        <v>35</v>
      </c>
      <c r="C22" s="103"/>
      <c r="D22" s="103"/>
      <c r="E22" s="126"/>
      <c r="F22" s="123"/>
      <c r="G22" s="109"/>
      <c r="H22" s="116"/>
    </row>
    <row r="23" spans="1:8" s="85" customFormat="1" ht="24" customHeight="1">
      <c r="A23" s="113">
        <v>16</v>
      </c>
      <c r="B23" s="121" t="s">
        <v>36</v>
      </c>
      <c r="C23" s="103"/>
      <c r="D23" s="103"/>
      <c r="E23" s="126"/>
      <c r="F23" s="123"/>
      <c r="G23" s="109"/>
      <c r="H23" s="116"/>
    </row>
    <row r="24" spans="1:8" s="85" customFormat="1" ht="24" customHeight="1">
      <c r="A24" s="113">
        <v>17</v>
      </c>
      <c r="B24" s="121" t="s">
        <v>37</v>
      </c>
      <c r="C24" s="103"/>
      <c r="D24" s="103"/>
      <c r="E24" s="126"/>
      <c r="F24" s="123"/>
      <c r="G24" s="109"/>
      <c r="H24" s="116"/>
    </row>
    <row r="25" spans="1:8" s="85" customFormat="1" ht="24" customHeight="1">
      <c r="A25" s="103"/>
      <c r="B25" s="121" t="s">
        <v>38</v>
      </c>
      <c r="C25" s="103"/>
      <c r="D25" s="103"/>
      <c r="E25" s="126"/>
      <c r="F25" s="123"/>
      <c r="G25" s="109"/>
      <c r="H25" s="116"/>
    </row>
    <row r="26" spans="1:8" s="85" customFormat="1" ht="24" customHeight="1">
      <c r="A26" s="103"/>
      <c r="B26" s="121" t="s">
        <v>39</v>
      </c>
      <c r="C26" s="103"/>
      <c r="D26" s="103"/>
      <c r="E26" s="126"/>
      <c r="F26" s="123"/>
      <c r="G26" s="109"/>
      <c r="H26" s="116"/>
    </row>
    <row r="27" spans="1:8" s="85" customFormat="1" ht="24" customHeight="1">
      <c r="A27" s="103"/>
      <c r="B27" s="121" t="s">
        <v>40</v>
      </c>
      <c r="C27" s="103"/>
      <c r="D27" s="103"/>
      <c r="E27" s="126"/>
      <c r="F27" s="123"/>
      <c r="G27" s="109"/>
      <c r="H27" s="116"/>
    </row>
    <row r="28" spans="1:8" s="85" customFormat="1" ht="24" customHeight="1">
      <c r="A28" s="103"/>
      <c r="B28" s="121" t="s">
        <v>41</v>
      </c>
      <c r="C28" s="103"/>
      <c r="D28" s="103"/>
      <c r="E28" s="126"/>
      <c r="F28" s="123"/>
      <c r="G28" s="109"/>
      <c r="H28" s="116"/>
    </row>
    <row r="29" spans="1:8" s="87" customFormat="1" ht="36" customHeight="1">
      <c r="A29" s="113" t="s">
        <v>42</v>
      </c>
      <c r="B29" s="113" t="s">
        <v>43</v>
      </c>
      <c r="C29" s="113">
        <v>1230.97</v>
      </c>
      <c r="D29" s="113">
        <v>1230.97</v>
      </c>
      <c r="E29" s="123">
        <v>987.88</v>
      </c>
      <c r="F29" s="123">
        <v>987.88</v>
      </c>
      <c r="G29" s="123">
        <v>987.88</v>
      </c>
      <c r="H29" s="128"/>
    </row>
    <row r="30" spans="1:8" s="86" customFormat="1" ht="93" customHeight="1">
      <c r="A30" s="117">
        <v>1</v>
      </c>
      <c r="B30" s="129" t="s">
        <v>18</v>
      </c>
      <c r="C30" s="103">
        <v>1230.97</v>
      </c>
      <c r="D30" s="103">
        <v>1230.97</v>
      </c>
      <c r="E30" s="109">
        <v>126.45</v>
      </c>
      <c r="F30" s="109">
        <v>126.45</v>
      </c>
      <c r="G30" s="109">
        <v>126.45</v>
      </c>
      <c r="H30" s="130" t="s">
        <v>44</v>
      </c>
    </row>
    <row r="31" spans="1:8" s="86" customFormat="1" ht="93" customHeight="1">
      <c r="A31" s="117">
        <v>2</v>
      </c>
      <c r="B31" s="129" t="s">
        <v>45</v>
      </c>
      <c r="C31" s="103"/>
      <c r="D31" s="103"/>
      <c r="E31" s="131">
        <v>759.61</v>
      </c>
      <c r="F31" s="131">
        <v>759.61</v>
      </c>
      <c r="G31" s="131">
        <v>759.61</v>
      </c>
      <c r="H31" s="130" t="s">
        <v>46</v>
      </c>
    </row>
    <row r="32" spans="1:8" s="86" customFormat="1" ht="42" customHeight="1">
      <c r="A32" s="117">
        <v>3</v>
      </c>
      <c r="B32" s="129" t="s">
        <v>22</v>
      </c>
      <c r="C32" s="103"/>
      <c r="D32" s="103"/>
      <c r="E32" s="122"/>
      <c r="F32" s="123"/>
      <c r="G32" s="109"/>
      <c r="H32" s="127" t="s">
        <v>47</v>
      </c>
    </row>
    <row r="33" spans="1:8" s="85" customFormat="1" ht="27.75" customHeight="1">
      <c r="A33" s="113">
        <v>4</v>
      </c>
      <c r="B33" s="121" t="s">
        <v>48</v>
      </c>
      <c r="C33" s="103"/>
      <c r="D33" s="103"/>
      <c r="E33" s="122"/>
      <c r="F33" s="123"/>
      <c r="G33" s="109"/>
      <c r="H33" s="116"/>
    </row>
    <row r="34" spans="1:8" s="85" customFormat="1" ht="22.5" customHeight="1">
      <c r="A34" s="113">
        <v>5</v>
      </c>
      <c r="B34" s="132" t="s">
        <v>49</v>
      </c>
      <c r="C34" s="103"/>
      <c r="D34" s="103"/>
      <c r="E34" s="122"/>
      <c r="F34" s="123"/>
      <c r="G34" s="109"/>
      <c r="H34" s="116"/>
    </row>
    <row r="35" spans="1:8" s="85" customFormat="1" ht="31.5" customHeight="1">
      <c r="A35" s="113">
        <v>6</v>
      </c>
      <c r="B35" s="132" t="s">
        <v>50</v>
      </c>
      <c r="C35" s="103"/>
      <c r="D35" s="103"/>
      <c r="E35" s="122"/>
      <c r="F35" s="123"/>
      <c r="G35" s="109"/>
      <c r="H35" s="116"/>
    </row>
    <row r="36" spans="1:8" s="85" customFormat="1" ht="36.75" customHeight="1">
      <c r="A36" s="113">
        <v>7</v>
      </c>
      <c r="B36" s="133" t="s">
        <v>34</v>
      </c>
      <c r="C36" s="103"/>
      <c r="D36" s="103"/>
      <c r="E36" s="122"/>
      <c r="F36" s="122"/>
      <c r="G36" s="134">
        <v>101.82</v>
      </c>
      <c r="H36" s="135" t="s">
        <v>51</v>
      </c>
    </row>
    <row r="37" spans="1:8" s="85" customFormat="1" ht="21" customHeight="1">
      <c r="A37" s="113">
        <v>8</v>
      </c>
      <c r="B37" s="132" t="s">
        <v>52</v>
      </c>
      <c r="C37" s="103"/>
      <c r="D37" s="103"/>
      <c r="E37" s="122"/>
      <c r="F37" s="123"/>
      <c r="G37" s="109"/>
      <c r="H37" s="116"/>
    </row>
    <row r="38" spans="1:8" s="85" customFormat="1" ht="30" customHeight="1">
      <c r="A38" s="113">
        <v>9</v>
      </c>
      <c r="B38" s="132" t="s">
        <v>53</v>
      </c>
      <c r="C38" s="103"/>
      <c r="D38" s="103"/>
      <c r="E38" s="122"/>
      <c r="F38" s="123"/>
      <c r="G38" s="109"/>
      <c r="H38" s="116"/>
    </row>
    <row r="39" spans="1:8" s="85" customFormat="1" ht="30" customHeight="1">
      <c r="A39" s="113">
        <v>10</v>
      </c>
      <c r="B39" s="132" t="s">
        <v>54</v>
      </c>
      <c r="C39" s="103"/>
      <c r="D39" s="103"/>
      <c r="E39" s="122"/>
      <c r="F39" s="123"/>
      <c r="G39" s="109"/>
      <c r="H39" s="116"/>
    </row>
    <row r="40" spans="1:8" s="85" customFormat="1" ht="30" customHeight="1">
      <c r="A40" s="113">
        <v>11</v>
      </c>
      <c r="B40" s="132" t="s">
        <v>55</v>
      </c>
      <c r="C40" s="103"/>
      <c r="D40" s="103"/>
      <c r="E40" s="122"/>
      <c r="F40" s="123"/>
      <c r="G40" s="109"/>
      <c r="H40" s="116"/>
    </row>
    <row r="41" spans="1:8" s="85" customFormat="1" ht="30" customHeight="1">
      <c r="A41" s="113">
        <v>12</v>
      </c>
      <c r="B41" s="132" t="s">
        <v>56</v>
      </c>
      <c r="C41" s="103"/>
      <c r="D41" s="103"/>
      <c r="E41" s="122"/>
      <c r="F41" s="123"/>
      <c r="G41" s="109"/>
      <c r="H41" s="116"/>
    </row>
    <row r="42" spans="1:8" s="85" customFormat="1" ht="30" customHeight="1">
      <c r="A42" s="113">
        <v>13</v>
      </c>
      <c r="B42" s="132" t="s">
        <v>57</v>
      </c>
      <c r="C42" s="103"/>
      <c r="D42" s="103"/>
      <c r="E42" s="122"/>
      <c r="F42" s="123"/>
      <c r="G42" s="109"/>
      <c r="H42" s="116" t="s">
        <v>58</v>
      </c>
    </row>
    <row r="43" spans="1:8" s="85" customFormat="1" ht="36" customHeight="1">
      <c r="A43" s="113" t="s">
        <v>59</v>
      </c>
      <c r="B43" s="113" t="s">
        <v>60</v>
      </c>
      <c r="C43" s="113">
        <v>293.39</v>
      </c>
      <c r="D43" s="113">
        <v>293.39</v>
      </c>
      <c r="E43" s="123">
        <f>E44+E51</f>
        <v>462.33</v>
      </c>
      <c r="F43" s="123">
        <f>F44+F51</f>
        <v>462.33</v>
      </c>
      <c r="G43" s="123">
        <f>G44+G51</f>
        <v>462.33</v>
      </c>
      <c r="H43" s="116"/>
    </row>
    <row r="44" spans="1:8" s="85" customFormat="1" ht="54" customHeight="1">
      <c r="A44" s="113">
        <v>1</v>
      </c>
      <c r="B44" s="121" t="s">
        <v>18</v>
      </c>
      <c r="C44" s="103">
        <v>284.5</v>
      </c>
      <c r="D44" s="103">
        <v>284.3</v>
      </c>
      <c r="E44" s="123">
        <v>462.33</v>
      </c>
      <c r="F44" s="123">
        <v>462.33</v>
      </c>
      <c r="G44" s="136">
        <v>462.33</v>
      </c>
      <c r="H44" s="137" t="s">
        <v>61</v>
      </c>
    </row>
    <row r="45" spans="1:8" s="85" customFormat="1" ht="28.5" customHeight="1">
      <c r="A45" s="113">
        <v>2</v>
      </c>
      <c r="B45" s="121" t="s">
        <v>62</v>
      </c>
      <c r="C45" s="103"/>
      <c r="D45" s="103"/>
      <c r="E45" s="122"/>
      <c r="F45" s="123"/>
      <c r="G45" s="109"/>
      <c r="H45" s="116"/>
    </row>
    <row r="46" spans="1:8" s="85" customFormat="1" ht="28.5" customHeight="1">
      <c r="A46" s="113">
        <v>3</v>
      </c>
      <c r="B46" s="121" t="s">
        <v>63</v>
      </c>
      <c r="C46" s="103"/>
      <c r="D46" s="103"/>
      <c r="E46" s="122"/>
      <c r="F46" s="123"/>
      <c r="G46" s="109"/>
      <c r="H46" s="116"/>
    </row>
    <row r="47" spans="1:8" s="85" customFormat="1" ht="28.5" customHeight="1">
      <c r="A47" s="113">
        <v>4</v>
      </c>
      <c r="B47" s="121" t="s">
        <v>64</v>
      </c>
      <c r="C47" s="103"/>
      <c r="D47" s="103"/>
      <c r="E47" s="122"/>
      <c r="F47" s="123"/>
      <c r="G47" s="109"/>
      <c r="H47" s="116"/>
    </row>
    <row r="48" spans="1:8" s="85" customFormat="1" ht="28.5" customHeight="1">
      <c r="A48" s="113">
        <v>5</v>
      </c>
      <c r="B48" s="121" t="s">
        <v>65</v>
      </c>
      <c r="C48" s="103"/>
      <c r="D48" s="103"/>
      <c r="E48" s="122"/>
      <c r="F48" s="123"/>
      <c r="G48" s="109"/>
      <c r="H48" s="116"/>
    </row>
    <row r="49" spans="1:8" s="85" customFormat="1" ht="28.5" customHeight="1">
      <c r="A49" s="113">
        <v>6</v>
      </c>
      <c r="B49" s="121" t="s">
        <v>66</v>
      </c>
      <c r="C49" s="103"/>
      <c r="D49" s="103"/>
      <c r="E49" s="122"/>
      <c r="F49" s="123"/>
      <c r="G49" s="109"/>
      <c r="H49" s="116"/>
    </row>
    <row r="50" spans="1:8" s="85" customFormat="1" ht="28.5" customHeight="1">
      <c r="A50" s="113">
        <v>7</v>
      </c>
      <c r="B50" s="121" t="s">
        <v>55</v>
      </c>
      <c r="C50" s="103"/>
      <c r="D50" s="103"/>
      <c r="E50" s="122"/>
      <c r="F50" s="123"/>
      <c r="G50" s="109"/>
      <c r="H50" s="116"/>
    </row>
    <row r="51" spans="1:8" s="85" customFormat="1" ht="28.5" customHeight="1">
      <c r="A51" s="113">
        <v>8</v>
      </c>
      <c r="B51" s="121" t="s">
        <v>57</v>
      </c>
      <c r="C51" s="103">
        <v>8.89</v>
      </c>
      <c r="D51" s="103">
        <v>8.89</v>
      </c>
      <c r="E51" s="138"/>
      <c r="F51" s="138"/>
      <c r="G51" s="139"/>
      <c r="H51" s="137" t="s">
        <v>67</v>
      </c>
    </row>
    <row r="52" spans="1:8" s="86" customFormat="1" ht="27" customHeight="1">
      <c r="A52" s="117" t="s">
        <v>68</v>
      </c>
      <c r="B52" s="117" t="s">
        <v>69</v>
      </c>
      <c r="C52" s="113"/>
      <c r="D52" s="113"/>
      <c r="E52" s="123">
        <v>1511.88</v>
      </c>
      <c r="F52" s="123">
        <v>1511.88</v>
      </c>
      <c r="G52" s="123">
        <v>1511.88</v>
      </c>
      <c r="H52" s="116"/>
    </row>
    <row r="53" spans="1:8" s="86" customFormat="1" ht="27.75" customHeight="1">
      <c r="A53" s="117">
        <v>1</v>
      </c>
      <c r="B53" s="129" t="s">
        <v>18</v>
      </c>
      <c r="C53" s="103"/>
      <c r="D53" s="103"/>
      <c r="E53" s="109">
        <v>1496.1</v>
      </c>
      <c r="F53" s="109">
        <v>1496.1</v>
      </c>
      <c r="G53" s="109">
        <v>1496.1</v>
      </c>
      <c r="H53" s="116"/>
    </row>
    <row r="54" spans="1:8" s="86" customFormat="1" ht="27.75" customHeight="1">
      <c r="A54" s="117">
        <v>2</v>
      </c>
      <c r="B54" s="129" t="s">
        <v>62</v>
      </c>
      <c r="C54" s="103"/>
      <c r="D54" s="103"/>
      <c r="E54" s="109"/>
      <c r="F54" s="123"/>
      <c r="G54" s="109"/>
      <c r="H54" s="116"/>
    </row>
    <row r="55" spans="1:8" s="86" customFormat="1" ht="27.75" customHeight="1">
      <c r="A55" s="117">
        <v>3</v>
      </c>
      <c r="B55" s="129" t="s">
        <v>63</v>
      </c>
      <c r="C55" s="103"/>
      <c r="D55" s="103"/>
      <c r="E55" s="109"/>
      <c r="F55" s="123"/>
      <c r="G55" s="109"/>
      <c r="H55" s="116"/>
    </row>
    <row r="56" spans="1:8" s="86" customFormat="1" ht="27.75" customHeight="1">
      <c r="A56" s="117">
        <v>4</v>
      </c>
      <c r="B56" s="129" t="s">
        <v>64</v>
      </c>
      <c r="C56" s="103"/>
      <c r="D56" s="103"/>
      <c r="E56" s="109"/>
      <c r="F56" s="123"/>
      <c r="G56" s="109"/>
      <c r="H56" s="116"/>
    </row>
    <row r="57" spans="1:8" s="86" customFormat="1" ht="27.75" customHeight="1">
      <c r="A57" s="117">
        <v>5</v>
      </c>
      <c r="B57" s="129" t="s">
        <v>65</v>
      </c>
      <c r="C57" s="103"/>
      <c r="D57" s="103"/>
      <c r="E57" s="109"/>
      <c r="F57" s="123"/>
      <c r="G57" s="109"/>
      <c r="H57" s="116"/>
    </row>
    <row r="58" spans="1:8" s="86" customFormat="1" ht="27.75" customHeight="1">
      <c r="A58" s="117">
        <v>6</v>
      </c>
      <c r="B58" s="129" t="s">
        <v>57</v>
      </c>
      <c r="C58" s="103"/>
      <c r="D58" s="103"/>
      <c r="E58" s="109">
        <v>15.78</v>
      </c>
      <c r="F58" s="109">
        <v>15.78</v>
      </c>
      <c r="G58" s="109">
        <v>15.78</v>
      </c>
      <c r="H58" s="116" t="s">
        <v>70</v>
      </c>
    </row>
    <row r="59" spans="1:8" s="88" customFormat="1" ht="27" customHeight="1">
      <c r="A59" s="117" t="s">
        <v>71</v>
      </c>
      <c r="B59" s="117" t="s">
        <v>72</v>
      </c>
      <c r="C59" s="113">
        <v>3448.9</v>
      </c>
      <c r="D59" s="113">
        <v>3448.9</v>
      </c>
      <c r="E59" s="123">
        <v>3186.364</v>
      </c>
      <c r="F59" s="140">
        <v>3177.46</v>
      </c>
      <c r="G59" s="141">
        <v>3177.46</v>
      </c>
      <c r="H59" s="123"/>
    </row>
    <row r="60" spans="1:8" ht="30.75" customHeight="1">
      <c r="A60" s="103">
        <v>1</v>
      </c>
      <c r="B60" s="103" t="s">
        <v>73</v>
      </c>
      <c r="C60" s="103"/>
      <c r="D60" s="142"/>
      <c r="E60" s="143"/>
      <c r="F60" s="123"/>
      <c r="G60" s="143"/>
      <c r="H60" s="116"/>
    </row>
    <row r="61" spans="1:8" ht="30.75" customHeight="1">
      <c r="A61" s="103">
        <v>2</v>
      </c>
      <c r="B61" s="103" t="s">
        <v>74</v>
      </c>
      <c r="C61" s="103"/>
      <c r="D61" s="142"/>
      <c r="E61" s="143"/>
      <c r="F61" s="123"/>
      <c r="G61" s="143"/>
      <c r="H61" s="116"/>
    </row>
    <row r="62" spans="2:5" ht="36" customHeight="1">
      <c r="B62" s="89"/>
      <c r="E62" s="144"/>
    </row>
    <row r="63" spans="1:8" s="89" customFormat="1" ht="36" customHeight="1">
      <c r="A63" s="89" t="s">
        <v>75</v>
      </c>
      <c r="C63" s="145"/>
      <c r="D63" s="145"/>
      <c r="E63" s="146"/>
      <c r="F63" s="147"/>
      <c r="G63" s="147"/>
      <c r="H63" s="148"/>
    </row>
    <row r="64" spans="1:8" s="90" customFormat="1" ht="15.75" customHeight="1">
      <c r="A64" s="90" t="s">
        <v>76</v>
      </c>
      <c r="C64" s="149"/>
      <c r="D64" s="149"/>
      <c r="E64" s="150"/>
      <c r="F64" s="151"/>
      <c r="G64" s="151"/>
      <c r="H64" s="152"/>
    </row>
    <row r="65" spans="1:8" s="90" customFormat="1" ht="19.5" customHeight="1">
      <c r="A65" s="90" t="s">
        <v>77</v>
      </c>
      <c r="C65" s="149"/>
      <c r="D65" s="149"/>
      <c r="E65" s="150"/>
      <c r="F65" s="151"/>
      <c r="G65" s="151"/>
      <c r="H65" s="152"/>
    </row>
    <row r="66" spans="1:8" s="90" customFormat="1" ht="19.5" customHeight="1">
      <c r="A66" s="90" t="s">
        <v>78</v>
      </c>
      <c r="C66" s="149"/>
      <c r="D66" s="149"/>
      <c r="E66" s="150"/>
      <c r="F66" s="151"/>
      <c r="G66" s="151"/>
      <c r="H66" s="152"/>
    </row>
    <row r="67" spans="1:8" s="90" customFormat="1" ht="19.5" customHeight="1">
      <c r="A67" s="90" t="s">
        <v>79</v>
      </c>
      <c r="C67" s="149"/>
      <c r="D67" s="149"/>
      <c r="E67" s="150"/>
      <c r="F67" s="151"/>
      <c r="G67" s="151"/>
      <c r="H67" s="152"/>
    </row>
    <row r="68" spans="1:8" s="90" customFormat="1" ht="21" customHeight="1">
      <c r="A68" s="153" t="s">
        <v>80</v>
      </c>
      <c r="B68" s="153"/>
      <c r="C68" s="154"/>
      <c r="D68" s="154"/>
      <c r="E68" s="154"/>
      <c r="F68" s="154"/>
      <c r="G68" s="154"/>
      <c r="H68" s="154"/>
    </row>
  </sheetData>
  <sheetProtection/>
  <mergeCells count="9">
    <mergeCell ref="A1:B1"/>
    <mergeCell ref="A2:H2"/>
    <mergeCell ref="A3:D3"/>
    <mergeCell ref="C4:D4"/>
    <mergeCell ref="E4:G4"/>
    <mergeCell ref="A68:H68"/>
    <mergeCell ref="A4:A5"/>
    <mergeCell ref="B4:B5"/>
    <mergeCell ref="H4:H6"/>
  </mergeCells>
  <printOptions/>
  <pageMargins left="0.7" right="0.7" top="0.75" bottom="0.75" header="0.3" footer="0.3"/>
  <pageSetup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AE31"/>
  <sheetViews>
    <sheetView workbookViewId="0" topLeftCell="A1">
      <selection activeCell="A31" sqref="A1:Y31"/>
    </sheetView>
  </sheetViews>
  <sheetFormatPr defaultColWidth="9.00390625" defaultRowHeight="13.5"/>
  <cols>
    <col min="1" max="1" width="3.875" style="5" customWidth="1"/>
    <col min="2" max="2" width="3.625" style="5" customWidth="1"/>
    <col min="3" max="3" width="8.625" style="5" customWidth="1"/>
    <col min="4" max="4" width="3.875" style="5" customWidth="1"/>
    <col min="5" max="5" width="15.375" style="22" customWidth="1"/>
    <col min="6" max="7" width="2.50390625" style="5" customWidth="1"/>
    <col min="8" max="8" width="7.875" style="23" customWidth="1"/>
    <col min="9" max="9" width="5.875" style="3" customWidth="1"/>
    <col min="10" max="10" width="8.25390625" style="5" customWidth="1"/>
    <col min="11" max="11" width="8.125" style="5" customWidth="1"/>
    <col min="12" max="12" width="6.25390625" style="5" customWidth="1"/>
    <col min="13" max="13" width="8.50390625" style="5" customWidth="1"/>
    <col min="14" max="15" width="6.125" style="5" customWidth="1"/>
    <col min="16" max="16" width="3.50390625" style="5" customWidth="1"/>
    <col min="17" max="17" width="3.375" style="5" customWidth="1"/>
    <col min="18" max="18" width="6.375" style="5" customWidth="1"/>
    <col min="19" max="21" width="4.50390625" style="5" customWidth="1"/>
    <col min="22" max="22" width="6.00390625" style="5" customWidth="1"/>
    <col min="23" max="23" width="4.50390625" style="5" customWidth="1"/>
    <col min="24" max="24" width="6.50390625" style="5" customWidth="1"/>
    <col min="25" max="25" width="9.00390625" style="5" customWidth="1"/>
  </cols>
  <sheetData>
    <row r="1" spans="1:25" ht="13.5">
      <c r="A1" s="24" t="s">
        <v>81</v>
      </c>
      <c r="B1" s="25"/>
      <c r="C1" s="25"/>
      <c r="D1" s="25"/>
      <c r="E1" s="26"/>
      <c r="F1" s="25"/>
      <c r="G1" s="25"/>
      <c r="H1" s="24"/>
      <c r="I1" s="30"/>
      <c r="J1" s="25"/>
      <c r="K1" s="25"/>
      <c r="L1" s="25"/>
      <c r="M1" s="25"/>
      <c r="N1" s="25"/>
      <c r="O1" s="25"/>
      <c r="P1" s="25"/>
      <c r="Q1" s="25"/>
      <c r="R1" s="25"/>
      <c r="S1" s="25"/>
      <c r="T1" s="25"/>
      <c r="U1" s="25"/>
      <c r="V1" s="25"/>
      <c r="W1" s="25"/>
      <c r="X1" s="25"/>
      <c r="Y1" s="25"/>
    </row>
    <row r="2" spans="1:25" ht="30" customHeight="1">
      <c r="A2" s="27" t="s">
        <v>82</v>
      </c>
      <c r="B2" s="27"/>
      <c r="C2" s="27"/>
      <c r="D2" s="27"/>
      <c r="E2" s="28"/>
      <c r="F2" s="27"/>
      <c r="G2" s="27"/>
      <c r="H2" s="27"/>
      <c r="I2" s="63"/>
      <c r="J2" s="27"/>
      <c r="K2" s="27"/>
      <c r="L2" s="27"/>
      <c r="M2" s="27"/>
      <c r="N2" s="27"/>
      <c r="O2" s="27"/>
      <c r="P2" s="27"/>
      <c r="Q2" s="27"/>
      <c r="R2" s="27"/>
      <c r="S2" s="27"/>
      <c r="T2" s="27"/>
      <c r="U2" s="27"/>
      <c r="V2" s="27"/>
      <c r="W2" s="27"/>
      <c r="X2" s="27"/>
      <c r="Y2" s="25"/>
    </row>
    <row r="3" spans="1:25" ht="13.5">
      <c r="A3" s="29" t="s">
        <v>83</v>
      </c>
      <c r="B3" s="30"/>
      <c r="C3" s="30"/>
      <c r="D3" s="30"/>
      <c r="E3" s="31"/>
      <c r="F3" s="30"/>
      <c r="G3" s="30"/>
      <c r="H3" s="24"/>
      <c r="I3" s="30"/>
      <c r="J3" s="25"/>
      <c r="K3" s="25"/>
      <c r="L3" s="25"/>
      <c r="M3" s="25"/>
      <c r="N3" s="25"/>
      <c r="O3" s="25"/>
      <c r="P3" s="25"/>
      <c r="Q3" s="24" t="s">
        <v>84</v>
      </c>
      <c r="R3" s="25"/>
      <c r="S3" s="25"/>
      <c r="T3" s="25"/>
      <c r="U3" s="25"/>
      <c r="V3" s="25"/>
      <c r="W3" s="25"/>
      <c r="X3" s="25"/>
      <c r="Y3" s="25"/>
    </row>
    <row r="4" spans="1:25" ht="27" customHeight="1">
      <c r="A4" s="32" t="s">
        <v>4</v>
      </c>
      <c r="B4" s="32" t="s">
        <v>85</v>
      </c>
      <c r="C4" s="32" t="s">
        <v>86</v>
      </c>
      <c r="D4" s="32" t="s">
        <v>87</v>
      </c>
      <c r="E4" s="33" t="s">
        <v>88</v>
      </c>
      <c r="F4" s="32" t="s">
        <v>89</v>
      </c>
      <c r="G4" s="32" t="s">
        <v>90</v>
      </c>
      <c r="H4" s="32" t="s">
        <v>91</v>
      </c>
      <c r="I4" s="64" t="s">
        <v>92</v>
      </c>
      <c r="J4" s="65"/>
      <c r="K4" s="66" t="s">
        <v>93</v>
      </c>
      <c r="L4" s="67"/>
      <c r="M4" s="67"/>
      <c r="N4" s="67"/>
      <c r="O4" s="67"/>
      <c r="P4" s="67"/>
      <c r="Q4" s="65"/>
      <c r="R4" s="32" t="s">
        <v>94</v>
      </c>
      <c r="S4" s="32" t="s">
        <v>95</v>
      </c>
      <c r="T4" s="32" t="s">
        <v>96</v>
      </c>
      <c r="U4" s="66" t="s">
        <v>97</v>
      </c>
      <c r="V4" s="67"/>
      <c r="W4" s="65"/>
      <c r="X4" s="32" t="s">
        <v>98</v>
      </c>
      <c r="Y4" s="25"/>
    </row>
    <row r="5" spans="1:25" ht="81" customHeight="1">
      <c r="A5" s="34"/>
      <c r="B5" s="34"/>
      <c r="C5" s="34"/>
      <c r="D5" s="34"/>
      <c r="E5" s="35"/>
      <c r="F5" s="34"/>
      <c r="G5" s="34"/>
      <c r="H5" s="36"/>
      <c r="I5" s="68" t="s">
        <v>99</v>
      </c>
      <c r="J5" s="69" t="s">
        <v>100</v>
      </c>
      <c r="K5" s="69" t="s">
        <v>101</v>
      </c>
      <c r="L5" s="69" t="s">
        <v>102</v>
      </c>
      <c r="M5" s="69" t="s">
        <v>103</v>
      </c>
      <c r="N5" s="69" t="s">
        <v>104</v>
      </c>
      <c r="O5" s="69" t="s">
        <v>105</v>
      </c>
      <c r="P5" s="69" t="s">
        <v>106</v>
      </c>
      <c r="Q5" s="69" t="s">
        <v>107</v>
      </c>
      <c r="R5" s="34"/>
      <c r="S5" s="34"/>
      <c r="T5" s="34"/>
      <c r="U5" s="69" t="s">
        <v>108</v>
      </c>
      <c r="V5" s="69" t="s">
        <v>109</v>
      </c>
      <c r="W5" s="69" t="s">
        <v>110</v>
      </c>
      <c r="X5" s="34"/>
      <c r="Y5" s="25"/>
    </row>
    <row r="6" spans="1:31" ht="19.5" customHeight="1">
      <c r="A6" s="37" t="s">
        <v>111</v>
      </c>
      <c r="B6" s="38"/>
      <c r="C6" s="39">
        <v>1</v>
      </c>
      <c r="D6" s="39">
        <v>2</v>
      </c>
      <c r="E6" s="40">
        <v>3</v>
      </c>
      <c r="F6" s="39">
        <v>4</v>
      </c>
      <c r="G6" s="39">
        <v>5</v>
      </c>
      <c r="H6" s="39">
        <v>6</v>
      </c>
      <c r="I6" s="70">
        <v>7</v>
      </c>
      <c r="J6" s="39">
        <v>8</v>
      </c>
      <c r="K6" s="39">
        <v>9</v>
      </c>
      <c r="L6" s="39">
        <v>10</v>
      </c>
      <c r="M6" s="39">
        <v>11</v>
      </c>
      <c r="N6" s="39">
        <v>12</v>
      </c>
      <c r="O6" s="39">
        <v>13</v>
      </c>
      <c r="P6" s="39">
        <v>14</v>
      </c>
      <c r="Q6" s="39">
        <v>15</v>
      </c>
      <c r="R6" s="39">
        <v>16</v>
      </c>
      <c r="S6" s="39">
        <v>17</v>
      </c>
      <c r="T6" s="39">
        <v>18</v>
      </c>
      <c r="U6" s="39">
        <v>19</v>
      </c>
      <c r="V6" s="39">
        <v>20</v>
      </c>
      <c r="W6" s="39">
        <v>21</v>
      </c>
      <c r="X6" s="39">
        <v>22</v>
      </c>
      <c r="Y6" s="25"/>
      <c r="Z6" s="77"/>
      <c r="AA6" s="77"/>
      <c r="AB6" s="77"/>
      <c r="AC6" s="77"/>
      <c r="AD6" s="77"/>
      <c r="AE6" s="77"/>
    </row>
    <row r="7" spans="1:31" s="19" customFormat="1" ht="19.5" customHeight="1">
      <c r="A7" s="41" t="s">
        <v>112</v>
      </c>
      <c r="B7" s="41"/>
      <c r="C7" s="41"/>
      <c r="D7" s="41"/>
      <c r="E7" s="42"/>
      <c r="F7" s="41"/>
      <c r="G7" s="41"/>
      <c r="H7" s="41"/>
      <c r="I7" s="71"/>
      <c r="J7" s="41">
        <f aca="true" t="shared" si="0" ref="J7:O7">J8+J17+J30+J24</f>
        <v>3177.46</v>
      </c>
      <c r="K7" s="41">
        <f t="shared" si="0"/>
        <v>3177.46</v>
      </c>
      <c r="L7" s="41">
        <f t="shared" si="0"/>
        <v>215.37</v>
      </c>
      <c r="M7" s="41">
        <f t="shared" si="0"/>
        <v>987.8799999999999</v>
      </c>
      <c r="N7" s="41">
        <f t="shared" si="0"/>
        <v>462.33</v>
      </c>
      <c r="O7" s="41">
        <f t="shared" si="0"/>
        <v>1511.8799999999999</v>
      </c>
      <c r="P7" s="41"/>
      <c r="Q7" s="41"/>
      <c r="R7" s="41"/>
      <c r="S7" s="41"/>
      <c r="T7" s="41"/>
      <c r="U7" s="41"/>
      <c r="V7" s="41"/>
      <c r="W7" s="41"/>
      <c r="X7" s="41"/>
      <c r="Y7" s="78"/>
      <c r="Z7" s="79"/>
      <c r="AA7" s="79"/>
      <c r="AB7" s="79"/>
      <c r="AC7" s="79"/>
      <c r="AD7" s="79"/>
      <c r="AE7" s="79"/>
    </row>
    <row r="8" spans="1:31" ht="27" customHeight="1">
      <c r="A8" s="39" t="s">
        <v>113</v>
      </c>
      <c r="B8" s="39"/>
      <c r="C8" s="39"/>
      <c r="D8" s="39"/>
      <c r="E8" s="40"/>
      <c r="F8" s="39"/>
      <c r="G8" s="39"/>
      <c r="H8" s="39"/>
      <c r="I8" s="70"/>
      <c r="J8" s="39">
        <f aca="true" t="shared" si="1" ref="J8:O8">J9+J10+J11+J12+J13+J14+J15+J16</f>
        <v>2042.71</v>
      </c>
      <c r="K8" s="39">
        <f t="shared" si="1"/>
        <v>2042.71</v>
      </c>
      <c r="L8" s="39">
        <f t="shared" si="1"/>
        <v>207.32</v>
      </c>
      <c r="M8" s="39">
        <f t="shared" si="1"/>
        <v>886.06</v>
      </c>
      <c r="N8" s="39">
        <f t="shared" si="1"/>
        <v>462.33</v>
      </c>
      <c r="O8" s="39">
        <f t="shared" si="1"/>
        <v>487</v>
      </c>
      <c r="P8" s="39"/>
      <c r="Q8" s="39"/>
      <c r="R8" s="39"/>
      <c r="S8" s="39"/>
      <c r="T8" s="39"/>
      <c r="U8" s="39"/>
      <c r="V8" s="39"/>
      <c r="W8" s="39"/>
      <c r="X8" s="39"/>
      <c r="Y8" s="25"/>
      <c r="Z8" s="80"/>
      <c r="AA8" s="80"/>
      <c r="AB8" s="80"/>
      <c r="AC8" s="80"/>
      <c r="AD8" s="80"/>
      <c r="AE8" s="77"/>
    </row>
    <row r="9" spans="1:31" s="20" customFormat="1" ht="84" customHeight="1">
      <c r="A9" s="43">
        <v>1</v>
      </c>
      <c r="B9" s="43" t="s">
        <v>114</v>
      </c>
      <c r="C9" s="43" t="s">
        <v>115</v>
      </c>
      <c r="D9" s="43" t="s">
        <v>116</v>
      </c>
      <c r="E9" s="44" t="s">
        <v>117</v>
      </c>
      <c r="F9" s="43" t="s">
        <v>118</v>
      </c>
      <c r="G9" s="43" t="s">
        <v>119</v>
      </c>
      <c r="H9" s="43" t="s">
        <v>120</v>
      </c>
      <c r="I9" s="72" t="s">
        <v>121</v>
      </c>
      <c r="J9" s="43">
        <v>420</v>
      </c>
      <c r="K9" s="43">
        <v>420</v>
      </c>
      <c r="L9" s="43">
        <v>20</v>
      </c>
      <c r="M9" s="43">
        <v>400</v>
      </c>
      <c r="N9" s="43"/>
      <c r="O9" s="43"/>
      <c r="P9" s="43"/>
      <c r="Q9" s="43"/>
      <c r="R9" s="43">
        <v>20</v>
      </c>
      <c r="S9" s="43">
        <v>78</v>
      </c>
      <c r="T9" s="43">
        <v>300</v>
      </c>
      <c r="U9" s="43">
        <v>78</v>
      </c>
      <c r="V9" s="43">
        <v>300</v>
      </c>
      <c r="W9" s="43">
        <v>300</v>
      </c>
      <c r="X9" s="43"/>
      <c r="Y9" s="81"/>
      <c r="Z9" s="82"/>
      <c r="AA9" s="82"/>
      <c r="AB9" s="82"/>
      <c r="AC9" s="82"/>
      <c r="AD9" s="82"/>
      <c r="AE9" s="82"/>
    </row>
    <row r="10" spans="1:25" s="20" customFormat="1" ht="82.5" customHeight="1">
      <c r="A10" s="43">
        <v>2</v>
      </c>
      <c r="B10" s="43" t="s">
        <v>114</v>
      </c>
      <c r="C10" s="43" t="s">
        <v>122</v>
      </c>
      <c r="D10" s="43" t="s">
        <v>123</v>
      </c>
      <c r="E10" s="44" t="s">
        <v>124</v>
      </c>
      <c r="F10" s="43" t="s">
        <v>118</v>
      </c>
      <c r="G10" s="43" t="s">
        <v>119</v>
      </c>
      <c r="H10" s="43" t="s">
        <v>120</v>
      </c>
      <c r="I10" s="72" t="s">
        <v>125</v>
      </c>
      <c r="J10" s="43">
        <v>100</v>
      </c>
      <c r="K10" s="43">
        <v>100</v>
      </c>
      <c r="L10" s="43"/>
      <c r="M10" s="43">
        <v>100</v>
      </c>
      <c r="N10" s="43"/>
      <c r="O10" s="43"/>
      <c r="P10" s="43"/>
      <c r="Q10" s="43"/>
      <c r="R10" s="43">
        <v>20</v>
      </c>
      <c r="S10" s="43">
        <v>52</v>
      </c>
      <c r="T10" s="43">
        <v>188</v>
      </c>
      <c r="U10" s="43">
        <v>52</v>
      </c>
      <c r="V10" s="43">
        <v>188</v>
      </c>
      <c r="W10" s="43">
        <v>188</v>
      </c>
      <c r="X10" s="43"/>
      <c r="Y10" s="83" t="s">
        <v>126</v>
      </c>
    </row>
    <row r="11" spans="1:25" s="20" customFormat="1" ht="82.5" customHeight="1">
      <c r="A11" s="43">
        <v>3</v>
      </c>
      <c r="B11" s="43" t="s">
        <v>114</v>
      </c>
      <c r="C11" s="43" t="s">
        <v>127</v>
      </c>
      <c r="D11" s="43" t="s">
        <v>123</v>
      </c>
      <c r="E11" s="44" t="s">
        <v>128</v>
      </c>
      <c r="F11" s="43" t="s">
        <v>118</v>
      </c>
      <c r="G11" s="43" t="s">
        <v>119</v>
      </c>
      <c r="H11" s="43" t="s">
        <v>120</v>
      </c>
      <c r="I11" s="72" t="s">
        <v>129</v>
      </c>
      <c r="J11" s="43">
        <v>73.38</v>
      </c>
      <c r="K11" s="43">
        <v>73.38</v>
      </c>
      <c r="L11" s="43"/>
      <c r="M11" s="43">
        <v>73.38</v>
      </c>
      <c r="N11" s="43"/>
      <c r="O11" s="43"/>
      <c r="P11" s="43"/>
      <c r="Q11" s="43"/>
      <c r="R11" s="43">
        <v>6</v>
      </c>
      <c r="S11" s="43">
        <v>52</v>
      </c>
      <c r="T11" s="43">
        <v>188</v>
      </c>
      <c r="U11" s="43">
        <v>52</v>
      </c>
      <c r="V11" s="43">
        <v>188</v>
      </c>
      <c r="W11" s="43">
        <v>188</v>
      </c>
      <c r="X11" s="43"/>
      <c r="Y11" s="81"/>
    </row>
    <row r="12" spans="1:25" s="20" customFormat="1" ht="82.5" customHeight="1">
      <c r="A12" s="43">
        <v>4</v>
      </c>
      <c r="B12" s="43" t="s">
        <v>114</v>
      </c>
      <c r="C12" s="45" t="s">
        <v>130</v>
      </c>
      <c r="D12" s="46" t="s">
        <v>131</v>
      </c>
      <c r="E12" s="47" t="s">
        <v>132</v>
      </c>
      <c r="F12" s="48" t="s">
        <v>118</v>
      </c>
      <c r="G12" s="43" t="s">
        <v>119</v>
      </c>
      <c r="H12" s="43" t="s">
        <v>120</v>
      </c>
      <c r="I12" s="72" t="s">
        <v>133</v>
      </c>
      <c r="J12" s="43">
        <v>300</v>
      </c>
      <c r="K12" s="43">
        <v>300</v>
      </c>
      <c r="L12" s="43"/>
      <c r="M12" s="43">
        <v>300</v>
      </c>
      <c r="N12" s="43"/>
      <c r="O12" s="43"/>
      <c r="P12" s="43"/>
      <c r="Q12" s="43"/>
      <c r="R12" s="43">
        <v>50</v>
      </c>
      <c r="S12" s="43">
        <v>200</v>
      </c>
      <c r="T12" s="43">
        <v>412</v>
      </c>
      <c r="U12" s="43">
        <v>200</v>
      </c>
      <c r="V12" s="43">
        <v>412</v>
      </c>
      <c r="W12" s="43">
        <v>412</v>
      </c>
      <c r="X12" s="43"/>
      <c r="Y12" s="81"/>
    </row>
    <row r="13" spans="1:25" s="20" customFormat="1" ht="82.5" customHeight="1">
      <c r="A13" s="43">
        <v>5</v>
      </c>
      <c r="B13" s="43" t="s">
        <v>114</v>
      </c>
      <c r="C13" s="45" t="s">
        <v>134</v>
      </c>
      <c r="D13" s="43" t="s">
        <v>135</v>
      </c>
      <c r="E13" s="49" t="s">
        <v>136</v>
      </c>
      <c r="F13" s="48" t="s">
        <v>118</v>
      </c>
      <c r="G13" s="43" t="s">
        <v>137</v>
      </c>
      <c r="H13" s="43" t="s">
        <v>120</v>
      </c>
      <c r="I13" s="72" t="s">
        <v>138</v>
      </c>
      <c r="J13" s="43">
        <v>259.39</v>
      </c>
      <c r="K13" s="43">
        <v>259.39</v>
      </c>
      <c r="L13" s="43"/>
      <c r="M13" s="43"/>
      <c r="N13" s="43">
        <v>259.39</v>
      </c>
      <c r="O13" s="43"/>
      <c r="P13" s="43"/>
      <c r="Q13" s="43"/>
      <c r="R13" s="43">
        <v>30</v>
      </c>
      <c r="S13" s="43">
        <v>120</v>
      </c>
      <c r="T13" s="43">
        <v>362</v>
      </c>
      <c r="U13" s="43">
        <v>120</v>
      </c>
      <c r="V13" s="43">
        <v>362</v>
      </c>
      <c r="W13" s="43">
        <v>362</v>
      </c>
      <c r="X13" s="43"/>
      <c r="Y13" s="81"/>
    </row>
    <row r="14" spans="1:25" s="20" customFormat="1" ht="129" customHeight="1">
      <c r="A14" s="43">
        <v>6</v>
      </c>
      <c r="B14" s="43" t="s">
        <v>114</v>
      </c>
      <c r="C14" s="45" t="s">
        <v>139</v>
      </c>
      <c r="D14" s="43" t="s">
        <v>123</v>
      </c>
      <c r="E14" s="44" t="s">
        <v>140</v>
      </c>
      <c r="F14" s="43" t="s">
        <v>118</v>
      </c>
      <c r="G14" s="43" t="s">
        <v>119</v>
      </c>
      <c r="H14" s="43" t="s">
        <v>141</v>
      </c>
      <c r="I14" s="72" t="s">
        <v>142</v>
      </c>
      <c r="J14" s="43">
        <v>387</v>
      </c>
      <c r="K14" s="43">
        <v>387</v>
      </c>
      <c r="L14" s="43">
        <v>187.32</v>
      </c>
      <c r="M14" s="43">
        <v>12.68</v>
      </c>
      <c r="N14" s="43"/>
      <c r="O14" s="43">
        <v>187</v>
      </c>
      <c r="P14" s="43"/>
      <c r="Q14" s="43"/>
      <c r="R14" s="43">
        <v>10</v>
      </c>
      <c r="S14" s="43">
        <v>20</v>
      </c>
      <c r="T14" s="43">
        <v>57</v>
      </c>
      <c r="U14" s="43">
        <v>20</v>
      </c>
      <c r="V14" s="43">
        <v>57</v>
      </c>
      <c r="W14" s="43">
        <v>57</v>
      </c>
      <c r="X14" s="43" t="s">
        <v>143</v>
      </c>
      <c r="Y14" s="81"/>
    </row>
    <row r="15" spans="1:25" s="20" customFormat="1" ht="82.5" customHeight="1">
      <c r="A15" s="43">
        <v>7</v>
      </c>
      <c r="B15" s="43" t="s">
        <v>114</v>
      </c>
      <c r="C15" s="45" t="s">
        <v>144</v>
      </c>
      <c r="D15" s="43" t="s">
        <v>145</v>
      </c>
      <c r="E15" s="44" t="s">
        <v>146</v>
      </c>
      <c r="F15" s="43" t="s">
        <v>114</v>
      </c>
      <c r="G15" s="43" t="s">
        <v>147</v>
      </c>
      <c r="H15" s="50" t="s">
        <v>148</v>
      </c>
      <c r="I15" s="72" t="s">
        <v>149</v>
      </c>
      <c r="J15" s="43">
        <v>202.94</v>
      </c>
      <c r="K15" s="43">
        <v>202.94</v>
      </c>
      <c r="L15" s="43"/>
      <c r="M15" s="43"/>
      <c r="N15" s="43">
        <v>202.94</v>
      </c>
      <c r="O15" s="43"/>
      <c r="P15" s="43"/>
      <c r="Q15" s="43"/>
      <c r="R15" s="43">
        <v>10</v>
      </c>
      <c r="S15" s="43">
        <v>10</v>
      </c>
      <c r="T15" s="43">
        <v>27</v>
      </c>
      <c r="U15" s="43">
        <v>10</v>
      </c>
      <c r="V15" s="43">
        <v>27</v>
      </c>
      <c r="W15" s="43">
        <v>27</v>
      </c>
      <c r="X15" s="43"/>
      <c r="Y15" s="81"/>
    </row>
    <row r="16" spans="1:25" s="20" customFormat="1" ht="82.5" customHeight="1">
      <c r="A16" s="43">
        <v>8</v>
      </c>
      <c r="B16" s="43" t="s">
        <v>114</v>
      </c>
      <c r="C16" s="45" t="s">
        <v>150</v>
      </c>
      <c r="D16" s="43" t="s">
        <v>123</v>
      </c>
      <c r="E16" s="43" t="s">
        <v>151</v>
      </c>
      <c r="F16" s="43" t="s">
        <v>118</v>
      </c>
      <c r="G16" s="43" t="s">
        <v>119</v>
      </c>
      <c r="H16" s="43" t="s">
        <v>152</v>
      </c>
      <c r="I16" s="72" t="s">
        <v>153</v>
      </c>
      <c r="J16" s="43">
        <v>300</v>
      </c>
      <c r="K16" s="43">
        <v>300</v>
      </c>
      <c r="L16" s="43"/>
      <c r="M16" s="43"/>
      <c r="N16" s="43"/>
      <c r="O16" s="43">
        <v>300</v>
      </c>
      <c r="P16" s="43"/>
      <c r="Q16" s="43"/>
      <c r="R16" s="43">
        <v>30</v>
      </c>
      <c r="S16" s="43">
        <v>80</v>
      </c>
      <c r="T16" s="43">
        <v>80</v>
      </c>
      <c r="U16" s="43">
        <v>30</v>
      </c>
      <c r="V16" s="43">
        <v>30</v>
      </c>
      <c r="W16" s="43">
        <v>30</v>
      </c>
      <c r="X16" s="43" t="s">
        <v>143</v>
      </c>
      <c r="Y16" s="83"/>
    </row>
    <row r="17" spans="1:25" ht="27" customHeight="1">
      <c r="A17" s="39" t="s">
        <v>154</v>
      </c>
      <c r="B17" s="39"/>
      <c r="C17" s="39"/>
      <c r="D17" s="39"/>
      <c r="E17" s="40"/>
      <c r="F17" s="51"/>
      <c r="G17" s="39"/>
      <c r="H17" s="39"/>
      <c r="I17" s="73"/>
      <c r="J17" s="39">
        <f aca="true" t="shared" si="2" ref="J17:O17">J18+J19+J20+J21+J22</f>
        <v>1009.1</v>
      </c>
      <c r="K17" s="39">
        <f t="shared" si="2"/>
        <v>1009.1</v>
      </c>
      <c r="L17" s="39">
        <f t="shared" si="2"/>
        <v>0</v>
      </c>
      <c r="M17" s="39">
        <f t="shared" si="2"/>
        <v>0</v>
      </c>
      <c r="N17" s="39">
        <f t="shared" si="2"/>
        <v>0</v>
      </c>
      <c r="O17" s="39">
        <f t="shared" si="2"/>
        <v>1009.1</v>
      </c>
      <c r="P17" s="39"/>
      <c r="Q17" s="39"/>
      <c r="R17" s="39"/>
      <c r="S17" s="39"/>
      <c r="T17" s="39"/>
      <c r="U17" s="39"/>
      <c r="V17" s="39"/>
      <c r="W17" s="39"/>
      <c r="X17" s="39"/>
      <c r="Y17" s="25"/>
    </row>
    <row r="18" spans="1:25" ht="99" customHeight="1">
      <c r="A18" s="39">
        <v>1</v>
      </c>
      <c r="B18" s="39" t="s">
        <v>114</v>
      </c>
      <c r="C18" s="52" t="s">
        <v>155</v>
      </c>
      <c r="D18" s="39" t="s">
        <v>156</v>
      </c>
      <c r="E18" s="43" t="s">
        <v>157</v>
      </c>
      <c r="F18" s="39" t="s">
        <v>158</v>
      </c>
      <c r="G18" s="39" t="s">
        <v>119</v>
      </c>
      <c r="H18" s="39" t="s">
        <v>159</v>
      </c>
      <c r="I18" s="73" t="s">
        <v>160</v>
      </c>
      <c r="J18" s="39">
        <v>369.1</v>
      </c>
      <c r="K18" s="39">
        <v>369.1</v>
      </c>
      <c r="L18" s="39"/>
      <c r="M18" s="39"/>
      <c r="N18" s="39"/>
      <c r="O18" s="39">
        <v>369.1</v>
      </c>
      <c r="P18" s="39"/>
      <c r="Q18" s="39"/>
      <c r="R18" s="39" t="s">
        <v>161</v>
      </c>
      <c r="S18" s="39">
        <v>80</v>
      </c>
      <c r="T18" s="39">
        <v>80</v>
      </c>
      <c r="U18" s="39">
        <v>30</v>
      </c>
      <c r="V18" s="39">
        <v>30</v>
      </c>
      <c r="W18" s="39">
        <v>30</v>
      </c>
      <c r="X18" s="39"/>
      <c r="Y18" s="25"/>
    </row>
    <row r="19" spans="1:25" s="20" customFormat="1" ht="99" customHeight="1">
      <c r="A19" s="43">
        <v>2</v>
      </c>
      <c r="B19" s="43" t="s">
        <v>114</v>
      </c>
      <c r="C19" s="45" t="s">
        <v>162</v>
      </c>
      <c r="D19" s="43" t="s">
        <v>156</v>
      </c>
      <c r="E19" s="44" t="s">
        <v>163</v>
      </c>
      <c r="F19" s="43" t="s">
        <v>158</v>
      </c>
      <c r="G19" s="43" t="s">
        <v>119</v>
      </c>
      <c r="H19" s="43" t="s">
        <v>164</v>
      </c>
      <c r="I19" s="72" t="s">
        <v>160</v>
      </c>
      <c r="J19" s="43">
        <v>150</v>
      </c>
      <c r="K19" s="43">
        <v>150</v>
      </c>
      <c r="L19" s="43"/>
      <c r="M19" s="43"/>
      <c r="N19" s="43"/>
      <c r="O19" s="43">
        <v>150</v>
      </c>
      <c r="P19" s="43"/>
      <c r="Q19" s="43"/>
      <c r="R19" s="43"/>
      <c r="S19" s="43"/>
      <c r="T19" s="43"/>
      <c r="U19" s="43"/>
      <c r="V19" s="43"/>
      <c r="W19" s="43"/>
      <c r="X19" s="43"/>
      <c r="Y19" s="81"/>
    </row>
    <row r="20" spans="1:25" ht="99" customHeight="1">
      <c r="A20" s="39">
        <v>3</v>
      </c>
      <c r="B20" s="39" t="s">
        <v>114</v>
      </c>
      <c r="C20" s="53" t="s">
        <v>165</v>
      </c>
      <c r="D20" s="39" t="s">
        <v>166</v>
      </c>
      <c r="E20" s="40" t="s">
        <v>167</v>
      </c>
      <c r="F20" s="39" t="s">
        <v>158</v>
      </c>
      <c r="G20" s="39" t="s">
        <v>119</v>
      </c>
      <c r="H20" s="54" t="s">
        <v>168</v>
      </c>
      <c r="I20" s="73" t="s">
        <v>160</v>
      </c>
      <c r="J20" s="39">
        <v>90</v>
      </c>
      <c r="K20" s="39">
        <v>90</v>
      </c>
      <c r="L20" s="39"/>
      <c r="M20" s="39"/>
      <c r="N20" s="39"/>
      <c r="O20" s="39">
        <v>90</v>
      </c>
      <c r="P20" s="39"/>
      <c r="Q20" s="39"/>
      <c r="R20" s="39"/>
      <c r="S20" s="39"/>
      <c r="T20" s="39"/>
      <c r="U20" s="39"/>
      <c r="V20" s="39"/>
      <c r="W20" s="39"/>
      <c r="X20" s="39" t="s">
        <v>169</v>
      </c>
      <c r="Y20" s="25"/>
    </row>
    <row r="21" spans="1:25" ht="99" customHeight="1">
      <c r="A21" s="54">
        <v>4</v>
      </c>
      <c r="B21" s="54" t="s">
        <v>114</v>
      </c>
      <c r="C21" s="55" t="s">
        <v>170</v>
      </c>
      <c r="D21" s="54" t="s">
        <v>166</v>
      </c>
      <c r="E21" s="56" t="s">
        <v>171</v>
      </c>
      <c r="F21" s="54" t="s">
        <v>158</v>
      </c>
      <c r="G21" s="54" t="s">
        <v>119</v>
      </c>
      <c r="H21" s="54" t="s">
        <v>172</v>
      </c>
      <c r="I21" s="74" t="s">
        <v>160</v>
      </c>
      <c r="J21" s="54">
        <v>300</v>
      </c>
      <c r="K21" s="54">
        <v>300</v>
      </c>
      <c r="L21" s="54"/>
      <c r="M21" s="54"/>
      <c r="N21" s="54"/>
      <c r="O21" s="54">
        <v>300</v>
      </c>
      <c r="P21" s="54"/>
      <c r="Q21" s="54"/>
      <c r="R21" s="54" t="s">
        <v>173</v>
      </c>
      <c r="S21" s="54">
        <v>80</v>
      </c>
      <c r="T21" s="54">
        <v>262</v>
      </c>
      <c r="U21" s="54">
        <v>30</v>
      </c>
      <c r="V21" s="54">
        <v>80</v>
      </c>
      <c r="W21" s="54">
        <v>80</v>
      </c>
      <c r="X21" s="54"/>
      <c r="Y21" s="25"/>
    </row>
    <row r="22" spans="1:25" s="20" customFormat="1" ht="99" customHeight="1">
      <c r="A22" s="43">
        <v>5</v>
      </c>
      <c r="B22" s="43" t="s">
        <v>114</v>
      </c>
      <c r="C22" s="46" t="s">
        <v>174</v>
      </c>
      <c r="D22" s="43" t="s">
        <v>166</v>
      </c>
      <c r="E22" s="44" t="s">
        <v>175</v>
      </c>
      <c r="F22" s="43" t="s">
        <v>158</v>
      </c>
      <c r="G22" s="43" t="s">
        <v>119</v>
      </c>
      <c r="H22" s="43" t="s">
        <v>164</v>
      </c>
      <c r="I22" s="72" t="s">
        <v>160</v>
      </c>
      <c r="J22" s="43">
        <v>100</v>
      </c>
      <c r="K22" s="43">
        <v>100</v>
      </c>
      <c r="L22" s="43"/>
      <c r="M22" s="43"/>
      <c r="N22" s="43"/>
      <c r="O22" s="43">
        <v>100</v>
      </c>
      <c r="P22" s="43"/>
      <c r="Q22" s="43"/>
      <c r="R22" s="43"/>
      <c r="S22" s="43"/>
      <c r="T22" s="43"/>
      <c r="U22" s="43"/>
      <c r="V22" s="43"/>
      <c r="W22" s="43"/>
      <c r="X22" s="43"/>
      <c r="Y22" s="81"/>
    </row>
    <row r="23" spans="1:25" ht="24" customHeight="1">
      <c r="A23" s="39" t="s">
        <v>176</v>
      </c>
      <c r="B23" s="39"/>
      <c r="C23" s="39"/>
      <c r="D23" s="39"/>
      <c r="E23" s="40"/>
      <c r="F23" s="39"/>
      <c r="G23" s="39"/>
      <c r="H23" s="39"/>
      <c r="I23" s="73"/>
      <c r="J23" s="39"/>
      <c r="K23" s="39"/>
      <c r="L23" s="39"/>
      <c r="M23" s="39"/>
      <c r="N23" s="39"/>
      <c r="O23" s="39"/>
      <c r="P23" s="39"/>
      <c r="Q23" s="39"/>
      <c r="R23" s="39"/>
      <c r="S23" s="39"/>
      <c r="T23" s="39"/>
      <c r="U23" s="39"/>
      <c r="V23" s="39"/>
      <c r="W23" s="39"/>
      <c r="X23" s="39"/>
      <c r="Y23" s="25"/>
    </row>
    <row r="24" spans="1:25" s="21" customFormat="1" ht="24" customHeight="1">
      <c r="A24" s="57" t="s">
        <v>112</v>
      </c>
      <c r="B24" s="57"/>
      <c r="C24" s="57"/>
      <c r="D24" s="57"/>
      <c r="E24" s="58"/>
      <c r="F24" s="57"/>
      <c r="G24" s="57"/>
      <c r="H24" s="57"/>
      <c r="I24" s="71"/>
      <c r="J24" s="57">
        <f aca="true" t="shared" si="3" ref="J24:O24">J25</f>
        <v>125.65</v>
      </c>
      <c r="K24" s="57">
        <f t="shared" si="3"/>
        <v>125.65</v>
      </c>
      <c r="L24" s="57">
        <f t="shared" si="3"/>
        <v>8.05</v>
      </c>
      <c r="M24" s="57">
        <f t="shared" si="3"/>
        <v>101.82</v>
      </c>
      <c r="N24" s="57">
        <f t="shared" si="3"/>
        <v>0</v>
      </c>
      <c r="O24" s="57">
        <f t="shared" si="3"/>
        <v>15.78</v>
      </c>
      <c r="P24" s="57"/>
      <c r="Q24" s="57"/>
      <c r="R24" s="57"/>
      <c r="S24" s="57"/>
      <c r="T24" s="57"/>
      <c r="U24" s="57"/>
      <c r="V24" s="57"/>
      <c r="W24" s="57"/>
      <c r="X24" s="57"/>
      <c r="Y24" s="84"/>
    </row>
    <row r="25" spans="1:25" ht="81.75" customHeight="1">
      <c r="A25" s="54">
        <v>1</v>
      </c>
      <c r="B25" s="43" t="s">
        <v>114</v>
      </c>
      <c r="C25" s="45" t="s">
        <v>177</v>
      </c>
      <c r="D25" s="46" t="s">
        <v>178</v>
      </c>
      <c r="E25" s="49" t="s">
        <v>179</v>
      </c>
      <c r="F25" s="48" t="s">
        <v>180</v>
      </c>
      <c r="G25" s="43" t="s">
        <v>119</v>
      </c>
      <c r="H25" s="48" t="s">
        <v>181</v>
      </c>
      <c r="I25" s="75" t="s">
        <v>182</v>
      </c>
      <c r="J25" s="43">
        <v>125.65</v>
      </c>
      <c r="K25" s="43">
        <v>125.65</v>
      </c>
      <c r="L25" s="43">
        <v>8.05</v>
      </c>
      <c r="M25" s="43">
        <v>101.82</v>
      </c>
      <c r="N25" s="43"/>
      <c r="O25" s="43">
        <v>15.78</v>
      </c>
      <c r="P25" s="43"/>
      <c r="Q25" s="43"/>
      <c r="R25" s="43"/>
      <c r="S25" s="43">
        <v>30</v>
      </c>
      <c r="T25" s="43">
        <v>100</v>
      </c>
      <c r="U25" s="43">
        <v>30</v>
      </c>
      <c r="V25" s="43">
        <v>100</v>
      </c>
      <c r="W25" s="43">
        <v>100</v>
      </c>
      <c r="X25" s="43"/>
      <c r="Y25" s="25"/>
    </row>
    <row r="26" spans="1:25" ht="81.75" customHeight="1">
      <c r="A26" s="39">
        <v>2</v>
      </c>
      <c r="B26" s="43" t="s">
        <v>114</v>
      </c>
      <c r="C26" s="45" t="s">
        <v>183</v>
      </c>
      <c r="D26" s="46" t="s">
        <v>178</v>
      </c>
      <c r="E26" s="49" t="s">
        <v>184</v>
      </c>
      <c r="F26" s="48" t="s">
        <v>180</v>
      </c>
      <c r="G26" s="43" t="s">
        <v>119</v>
      </c>
      <c r="H26" s="48" t="s">
        <v>181</v>
      </c>
      <c r="I26" s="75" t="s">
        <v>182</v>
      </c>
      <c r="J26" s="43"/>
      <c r="K26" s="43"/>
      <c r="L26" s="43"/>
      <c r="M26" s="43"/>
      <c r="N26" s="43"/>
      <c r="O26" s="43"/>
      <c r="P26" s="43"/>
      <c r="Q26" s="43"/>
      <c r="R26" s="43"/>
      <c r="S26" s="43">
        <v>30</v>
      </c>
      <c r="T26" s="43">
        <v>100</v>
      </c>
      <c r="U26" s="43">
        <v>30</v>
      </c>
      <c r="V26" s="43">
        <v>100</v>
      </c>
      <c r="W26" s="43">
        <v>100</v>
      </c>
      <c r="X26" s="43"/>
      <c r="Y26" s="25"/>
    </row>
    <row r="27" spans="1:25" ht="81.75" customHeight="1">
      <c r="A27" s="54">
        <v>3</v>
      </c>
      <c r="B27" s="43" t="s">
        <v>114</v>
      </c>
      <c r="C27" s="45" t="s">
        <v>185</v>
      </c>
      <c r="D27" s="46" t="s">
        <v>178</v>
      </c>
      <c r="E27" s="49" t="s">
        <v>186</v>
      </c>
      <c r="F27" s="48" t="s">
        <v>180</v>
      </c>
      <c r="G27" s="43" t="s">
        <v>119</v>
      </c>
      <c r="H27" s="48" t="s">
        <v>181</v>
      </c>
      <c r="I27" s="75" t="s">
        <v>182</v>
      </c>
      <c r="J27" s="43"/>
      <c r="K27" s="43"/>
      <c r="L27" s="43"/>
      <c r="M27" s="43"/>
      <c r="N27" s="43"/>
      <c r="O27" s="43"/>
      <c r="P27" s="43"/>
      <c r="Q27" s="43"/>
      <c r="R27" s="43"/>
      <c r="S27" s="43">
        <v>20</v>
      </c>
      <c r="T27" s="43">
        <v>50</v>
      </c>
      <c r="U27" s="43">
        <v>20</v>
      </c>
      <c r="V27" s="43">
        <v>50</v>
      </c>
      <c r="W27" s="43">
        <v>50</v>
      </c>
      <c r="X27" s="43"/>
      <c r="Y27" s="25"/>
    </row>
    <row r="28" spans="1:25" ht="102" customHeight="1">
      <c r="A28" s="39">
        <v>4</v>
      </c>
      <c r="B28" s="43" t="s">
        <v>114</v>
      </c>
      <c r="C28" s="45" t="s">
        <v>187</v>
      </c>
      <c r="D28" s="46" t="s">
        <v>178</v>
      </c>
      <c r="E28" s="49" t="s">
        <v>188</v>
      </c>
      <c r="F28" s="48" t="s">
        <v>180</v>
      </c>
      <c r="G28" s="43" t="s">
        <v>119</v>
      </c>
      <c r="H28" s="48" t="s">
        <v>181</v>
      </c>
      <c r="I28" s="75" t="s">
        <v>182</v>
      </c>
      <c r="J28" s="43"/>
      <c r="K28" s="43"/>
      <c r="L28" s="43"/>
      <c r="M28" s="43"/>
      <c r="N28" s="43"/>
      <c r="O28" s="43"/>
      <c r="P28" s="43"/>
      <c r="Q28" s="43"/>
      <c r="R28" s="43"/>
      <c r="S28" s="43">
        <v>28</v>
      </c>
      <c r="T28" s="43">
        <v>86</v>
      </c>
      <c r="U28" s="43">
        <v>28</v>
      </c>
      <c r="V28" s="43">
        <v>86</v>
      </c>
      <c r="W28" s="43">
        <v>86</v>
      </c>
      <c r="X28" s="43"/>
      <c r="Y28" s="25"/>
    </row>
    <row r="29" spans="1:25" ht="22.5" customHeight="1">
      <c r="A29" s="59" t="s">
        <v>189</v>
      </c>
      <c r="B29" s="60"/>
      <c r="C29" s="60"/>
      <c r="D29" s="60"/>
      <c r="E29" s="61"/>
      <c r="F29" s="39"/>
      <c r="G29" s="39"/>
      <c r="H29" s="39"/>
      <c r="I29" s="70"/>
      <c r="J29" s="39"/>
      <c r="K29" s="39"/>
      <c r="L29" s="39"/>
      <c r="M29" s="39"/>
      <c r="N29" s="39"/>
      <c r="O29" s="39"/>
      <c r="P29" s="39"/>
      <c r="Q29" s="39"/>
      <c r="R29" s="39"/>
      <c r="S29" s="39"/>
      <c r="T29" s="39"/>
      <c r="U29" s="39"/>
      <c r="V29" s="39"/>
      <c r="W29" s="39"/>
      <c r="X29" s="39"/>
      <c r="Y29" s="25"/>
    </row>
    <row r="30" spans="1:25" ht="18.75" customHeight="1">
      <c r="A30" s="39" t="s">
        <v>190</v>
      </c>
      <c r="B30" s="39"/>
      <c r="C30" s="39"/>
      <c r="D30" s="39"/>
      <c r="E30" s="39"/>
      <c r="F30" s="37" t="s">
        <v>112</v>
      </c>
      <c r="G30" s="62"/>
      <c r="H30" s="62"/>
      <c r="I30" s="76"/>
      <c r="J30" s="39">
        <f aca="true" t="shared" si="4" ref="J30:O30">J31</f>
        <v>0</v>
      </c>
      <c r="K30" s="39">
        <f t="shared" si="4"/>
        <v>0</v>
      </c>
      <c r="L30" s="39">
        <f t="shared" si="4"/>
        <v>0</v>
      </c>
      <c r="M30" s="39">
        <f t="shared" si="4"/>
        <v>0</v>
      </c>
      <c r="N30" s="39">
        <f t="shared" si="4"/>
        <v>0</v>
      </c>
      <c r="O30" s="39">
        <f t="shared" si="4"/>
        <v>0</v>
      </c>
      <c r="P30" s="39">
        <f aca="true" t="shared" si="5" ref="K30:W30">P31</f>
        <v>0</v>
      </c>
      <c r="Q30" s="39">
        <f t="shared" si="5"/>
        <v>0</v>
      </c>
      <c r="R30" s="39">
        <f t="shared" si="5"/>
        <v>0</v>
      </c>
      <c r="S30" s="39">
        <f t="shared" si="5"/>
        <v>0</v>
      </c>
      <c r="T30" s="39">
        <f t="shared" si="5"/>
        <v>0</v>
      </c>
      <c r="U30" s="39">
        <f t="shared" si="5"/>
        <v>0</v>
      </c>
      <c r="V30" s="39">
        <f t="shared" si="5"/>
        <v>0</v>
      </c>
      <c r="W30" s="39">
        <f t="shared" si="5"/>
        <v>0</v>
      </c>
      <c r="X30" s="39"/>
      <c r="Y30" s="25"/>
    </row>
    <row r="31" spans="1:25" ht="18.75" customHeight="1">
      <c r="A31" s="39"/>
      <c r="B31" s="43"/>
      <c r="C31" s="39"/>
      <c r="D31" s="39"/>
      <c r="E31" s="40"/>
      <c r="F31" s="48"/>
      <c r="G31" s="43"/>
      <c r="H31" s="48"/>
      <c r="I31" s="73"/>
      <c r="J31" s="39"/>
      <c r="K31" s="39"/>
      <c r="L31" s="39"/>
      <c r="M31" s="39"/>
      <c r="N31" s="39"/>
      <c r="O31" s="39"/>
      <c r="P31" s="39"/>
      <c r="Q31" s="39"/>
      <c r="R31" s="39"/>
      <c r="S31" s="39"/>
      <c r="T31" s="39"/>
      <c r="U31" s="39"/>
      <c r="V31" s="39"/>
      <c r="W31" s="39"/>
      <c r="X31" s="39"/>
      <c r="Y31" s="25"/>
    </row>
  </sheetData>
  <sheetProtection/>
  <mergeCells count="28">
    <mergeCell ref="A1:C1"/>
    <mergeCell ref="A2:X2"/>
    <mergeCell ref="A3:G3"/>
    <mergeCell ref="Q3:X3"/>
    <mergeCell ref="I4:J4"/>
    <mergeCell ref="K4:Q4"/>
    <mergeCell ref="U4:W4"/>
    <mergeCell ref="A6:B6"/>
    <mergeCell ref="A7:B7"/>
    <mergeCell ref="A8:D8"/>
    <mergeCell ref="A17:D17"/>
    <mergeCell ref="A23:D23"/>
    <mergeCell ref="A24:D24"/>
    <mergeCell ref="A29:E29"/>
    <mergeCell ref="A30:E30"/>
    <mergeCell ref="F30:I30"/>
    <mergeCell ref="A4:A5"/>
    <mergeCell ref="B4:B5"/>
    <mergeCell ref="C4:C5"/>
    <mergeCell ref="D4:D5"/>
    <mergeCell ref="E4:E5"/>
    <mergeCell ref="F4:F5"/>
    <mergeCell ref="G4:G5"/>
    <mergeCell ref="H4:H5"/>
    <mergeCell ref="R4:R5"/>
    <mergeCell ref="S4:S5"/>
    <mergeCell ref="T4:T5"/>
    <mergeCell ref="X4:X5"/>
  </mergeCells>
  <printOptions/>
  <pageMargins left="0.31" right="0.35" top="0.2" bottom="0.12" header="0.16"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Z7"/>
  <sheetViews>
    <sheetView zoomScaleSheetLayoutView="100" workbookViewId="0" topLeftCell="A1">
      <selection activeCell="V13" sqref="V13"/>
    </sheetView>
  </sheetViews>
  <sheetFormatPr defaultColWidth="9.00390625" defaultRowHeight="13.5"/>
  <cols>
    <col min="1" max="2" width="4.375" style="2" customWidth="1"/>
    <col min="3" max="4" width="5.125" style="2" customWidth="1"/>
    <col min="5" max="11" width="4.75390625" style="2" customWidth="1"/>
    <col min="12" max="12" width="5.75390625" style="2" customWidth="1"/>
    <col min="13" max="13" width="5.125" style="2" customWidth="1"/>
    <col min="14" max="14" width="6.375" style="2" customWidth="1"/>
    <col min="15" max="16" width="5.125" style="2" customWidth="1"/>
    <col min="17" max="17" width="6.875" style="2" customWidth="1"/>
    <col min="18" max="19" width="5.25390625" style="2" customWidth="1"/>
    <col min="20" max="20" width="7.375" style="2" customWidth="1"/>
    <col min="21" max="21" width="6.25390625" style="2" customWidth="1"/>
    <col min="22" max="22" width="6.875" style="2" customWidth="1"/>
    <col min="23" max="26" width="5.875" style="2" customWidth="1"/>
  </cols>
  <sheetData>
    <row r="1" spans="1:7" ht="21" customHeight="1">
      <c r="A1" s="3" t="s">
        <v>191</v>
      </c>
      <c r="B1" s="3"/>
      <c r="C1" s="3"/>
      <c r="D1" s="3"/>
      <c r="E1" s="3"/>
      <c r="F1" s="3"/>
      <c r="G1" s="3"/>
    </row>
    <row r="2" spans="1:26" ht="36.75" customHeight="1">
      <c r="A2" s="4" t="s">
        <v>192</v>
      </c>
      <c r="B2" s="4"/>
      <c r="C2" s="4"/>
      <c r="D2" s="4"/>
      <c r="E2" s="4"/>
      <c r="F2" s="4"/>
      <c r="G2" s="4"/>
      <c r="H2" s="4"/>
      <c r="I2" s="4"/>
      <c r="J2" s="4"/>
      <c r="K2" s="4"/>
      <c r="L2" s="4"/>
      <c r="M2" s="4"/>
      <c r="N2" s="4"/>
      <c r="O2" s="4"/>
      <c r="P2" s="4"/>
      <c r="Q2" s="4"/>
      <c r="R2" s="4"/>
      <c r="S2" s="4"/>
      <c r="T2" s="4"/>
      <c r="U2" s="4"/>
      <c r="V2" s="4"/>
      <c r="W2" s="4"/>
      <c r="X2" s="4"/>
      <c r="Y2" s="4"/>
      <c r="Z2" s="4"/>
    </row>
    <row r="3" spans="1:26" ht="21" customHeight="1">
      <c r="A3" s="5" t="s">
        <v>83</v>
      </c>
      <c r="B3" s="5"/>
      <c r="C3" s="5"/>
      <c r="D3" s="5"/>
      <c r="E3" s="5"/>
      <c r="F3" s="5"/>
      <c r="G3" s="5"/>
      <c r="H3" s="5"/>
      <c r="I3" s="5"/>
      <c r="T3" s="5" t="s">
        <v>193</v>
      </c>
      <c r="U3" s="5"/>
      <c r="V3" s="5"/>
      <c r="W3" s="5"/>
      <c r="X3" s="5"/>
      <c r="Y3" s="5"/>
      <c r="Z3" s="5"/>
    </row>
    <row r="4" spans="1:26" ht="75.75" customHeight="1">
      <c r="A4" s="6" t="s">
        <v>4</v>
      </c>
      <c r="B4" s="6" t="s">
        <v>194</v>
      </c>
      <c r="C4" s="7" t="s">
        <v>195</v>
      </c>
      <c r="D4" s="8"/>
      <c r="E4" s="8"/>
      <c r="F4" s="8"/>
      <c r="G4" s="8"/>
      <c r="H4" s="8"/>
      <c r="I4" s="8"/>
      <c r="J4" s="14"/>
      <c r="K4" s="7" t="s">
        <v>196</v>
      </c>
      <c r="L4" s="8"/>
      <c r="M4" s="8"/>
      <c r="N4" s="8"/>
      <c r="O4" s="8"/>
      <c r="P4" s="8"/>
      <c r="Q4" s="8"/>
      <c r="R4" s="8"/>
      <c r="S4" s="8"/>
      <c r="T4" s="8"/>
      <c r="U4" s="8"/>
      <c r="V4" s="8"/>
      <c r="W4" s="8"/>
      <c r="X4" s="8"/>
      <c r="Y4" s="8"/>
      <c r="Z4" s="14"/>
    </row>
    <row r="5" spans="1:26" ht="42" customHeight="1">
      <c r="A5" s="9"/>
      <c r="B5" s="9"/>
      <c r="C5" s="6" t="s">
        <v>197</v>
      </c>
      <c r="D5" s="6" t="s">
        <v>198</v>
      </c>
      <c r="E5" s="6" t="s">
        <v>199</v>
      </c>
      <c r="F5" s="6" t="s">
        <v>200</v>
      </c>
      <c r="G5" s="6" t="s">
        <v>201</v>
      </c>
      <c r="H5" s="6" t="s">
        <v>202</v>
      </c>
      <c r="I5" s="6" t="s">
        <v>203</v>
      </c>
      <c r="J5" s="6" t="s">
        <v>204</v>
      </c>
      <c r="K5" s="15" t="s">
        <v>205</v>
      </c>
      <c r="L5" s="7" t="s">
        <v>206</v>
      </c>
      <c r="M5" s="8"/>
      <c r="N5" s="8"/>
      <c r="O5" s="8"/>
      <c r="P5" s="14"/>
      <c r="Q5" s="7" t="s">
        <v>207</v>
      </c>
      <c r="R5" s="8"/>
      <c r="S5" s="8"/>
      <c r="T5" s="8"/>
      <c r="U5" s="14"/>
      <c r="V5" s="7" t="s">
        <v>208</v>
      </c>
      <c r="W5" s="8"/>
      <c r="X5" s="8"/>
      <c r="Y5" s="8"/>
      <c r="Z5" s="14"/>
    </row>
    <row r="6" spans="1:26" ht="73.5" customHeight="1">
      <c r="A6" s="10"/>
      <c r="B6" s="10"/>
      <c r="C6" s="10"/>
      <c r="D6" s="10"/>
      <c r="E6" s="10"/>
      <c r="F6" s="10"/>
      <c r="G6" s="10"/>
      <c r="H6" s="10"/>
      <c r="I6" s="10"/>
      <c r="J6" s="10"/>
      <c r="K6" s="16"/>
      <c r="L6" s="17" t="s">
        <v>112</v>
      </c>
      <c r="M6" s="17" t="s">
        <v>209</v>
      </c>
      <c r="N6" s="17" t="s">
        <v>210</v>
      </c>
      <c r="O6" s="17" t="s">
        <v>211</v>
      </c>
      <c r="P6" s="17" t="s">
        <v>212</v>
      </c>
      <c r="Q6" s="17" t="s">
        <v>112</v>
      </c>
      <c r="R6" s="17" t="s">
        <v>209</v>
      </c>
      <c r="S6" s="17" t="s">
        <v>210</v>
      </c>
      <c r="T6" s="17" t="s">
        <v>211</v>
      </c>
      <c r="U6" s="17" t="s">
        <v>212</v>
      </c>
      <c r="V6" s="17" t="s">
        <v>112</v>
      </c>
      <c r="W6" s="17" t="s">
        <v>209</v>
      </c>
      <c r="X6" s="17" t="s">
        <v>210</v>
      </c>
      <c r="Y6" s="17" t="s">
        <v>213</v>
      </c>
      <c r="Z6" s="17" t="s">
        <v>212</v>
      </c>
    </row>
    <row r="7" spans="1:26" s="1" customFormat="1" ht="45" customHeight="1">
      <c r="A7" s="11">
        <v>1</v>
      </c>
      <c r="B7" s="11" t="s">
        <v>114</v>
      </c>
      <c r="C7" s="11">
        <v>5002</v>
      </c>
      <c r="D7" s="11">
        <v>0</v>
      </c>
      <c r="E7" s="11">
        <v>2</v>
      </c>
      <c r="F7" s="12">
        <v>0.0004</v>
      </c>
      <c r="G7" s="13" t="s">
        <v>214</v>
      </c>
      <c r="H7" s="11">
        <v>2017</v>
      </c>
      <c r="I7" s="11">
        <v>2019</v>
      </c>
      <c r="J7" s="11">
        <v>2019</v>
      </c>
      <c r="K7" s="11">
        <v>3155.51</v>
      </c>
      <c r="L7" s="18">
        <v>1783.26</v>
      </c>
      <c r="M7" s="18">
        <v>216.37</v>
      </c>
      <c r="N7" s="18">
        <v>1088.78</v>
      </c>
      <c r="O7" s="18">
        <v>462.33</v>
      </c>
      <c r="P7" s="18">
        <v>15.78</v>
      </c>
      <c r="Q7" s="18">
        <v>3177.46</v>
      </c>
      <c r="R7" s="18">
        <v>215.37</v>
      </c>
      <c r="S7" s="18">
        <v>987.88</v>
      </c>
      <c r="T7" s="18">
        <v>462.33</v>
      </c>
      <c r="U7" s="18">
        <v>1511.88</v>
      </c>
      <c r="V7" s="18">
        <v>3177.46</v>
      </c>
      <c r="W7" s="18">
        <v>215.37</v>
      </c>
      <c r="X7" s="18">
        <v>987.88</v>
      </c>
      <c r="Y7" s="18">
        <v>462.33</v>
      </c>
      <c r="Z7" s="18">
        <v>1511.88</v>
      </c>
    </row>
  </sheetData>
  <sheetProtection/>
  <mergeCells count="20">
    <mergeCell ref="A1:G1"/>
    <mergeCell ref="A2:Z2"/>
    <mergeCell ref="A3:I3"/>
    <mergeCell ref="T3:Z3"/>
    <mergeCell ref="C4:J4"/>
    <mergeCell ref="K4:Z4"/>
    <mergeCell ref="L5:P5"/>
    <mergeCell ref="Q5:U5"/>
    <mergeCell ref="V5:Z5"/>
    <mergeCell ref="A4:A6"/>
    <mergeCell ref="B4:B6"/>
    <mergeCell ref="C5:C6"/>
    <mergeCell ref="D5:D6"/>
    <mergeCell ref="E5:E6"/>
    <mergeCell ref="F5:F6"/>
    <mergeCell ref="G5:G6"/>
    <mergeCell ref="H5:H6"/>
    <mergeCell ref="I5:I6"/>
    <mergeCell ref="J5:J6"/>
    <mergeCell ref="K5:K6"/>
  </mergeCells>
  <printOptions/>
  <pageMargins left="0.24" right="0.2"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&amp;安静&amp;</cp:lastModifiedBy>
  <cp:lastPrinted>2019-08-02T10:39:42Z</cp:lastPrinted>
  <dcterms:created xsi:type="dcterms:W3CDTF">2018-06-13T19:24:19Z</dcterms:created>
  <dcterms:modified xsi:type="dcterms:W3CDTF">2019-11-22T09:50:58Z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